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anna.iwan\Documents\Przetargi\2021\DO_DZ-381-1-29_21 - Leki\"/>
    </mc:Choice>
  </mc:AlternateContent>
  <bookViews>
    <workbookView xWindow="0" yWindow="0" windowWidth="28800" windowHeight="14175" tabRatio="941" activeTab="6"/>
  </bookViews>
  <sheets>
    <sheet name=" 1" sheetId="266" r:id="rId1"/>
    <sheet name="2" sheetId="281" r:id="rId2"/>
    <sheet name="3" sheetId="283" r:id="rId3"/>
    <sheet name="4" sheetId="284" r:id="rId4"/>
    <sheet name="5" sheetId="285" r:id="rId5"/>
    <sheet name="6" sheetId="286" r:id="rId6"/>
    <sheet name="7" sheetId="287" r:id="rId7"/>
    <sheet name="8" sheetId="288" r:id="rId8"/>
    <sheet name="9" sheetId="289" r:id="rId9"/>
    <sheet name="10" sheetId="290" r:id="rId10"/>
    <sheet name="11" sheetId="291" r:id="rId11"/>
    <sheet name="12" sheetId="292" r:id="rId12"/>
    <sheet name="13" sheetId="293" r:id="rId13"/>
    <sheet name="14" sheetId="294" r:id="rId14"/>
    <sheet name="15" sheetId="295" r:id="rId15"/>
    <sheet name="16" sheetId="296" r:id="rId16"/>
    <sheet name="17" sheetId="297" r:id="rId17"/>
    <sheet name="18" sheetId="298" r:id="rId18"/>
    <sheet name="19" sheetId="299" r:id="rId19"/>
    <sheet name="20" sheetId="300" r:id="rId20"/>
    <sheet name="21" sheetId="301" r:id="rId2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288" l="1"/>
  <c r="J12" i="288" s="1"/>
  <c r="H12" i="285"/>
  <c r="T12" i="301" l="1"/>
  <c r="P12" i="301"/>
  <c r="P11" i="301" s="1"/>
  <c r="O12" i="301"/>
  <c r="O10" i="301" s="1"/>
  <c r="N12" i="301"/>
  <c r="M12" i="301"/>
  <c r="M11" i="301" s="1"/>
  <c r="H12" i="301"/>
  <c r="H13" i="301" s="1"/>
  <c r="H10" i="301" s="1"/>
  <c r="T11" i="301"/>
  <c r="E7" i="301" s="1"/>
  <c r="N11" i="301"/>
  <c r="N10" i="301"/>
  <c r="C10" i="301"/>
  <c r="T12" i="300"/>
  <c r="P12" i="300"/>
  <c r="P11" i="300" s="1"/>
  <c r="O12" i="300"/>
  <c r="O10" i="300" s="1"/>
  <c r="N12" i="300"/>
  <c r="M12" i="300"/>
  <c r="M11" i="300" s="1"/>
  <c r="H12" i="300"/>
  <c r="H13" i="300" s="1"/>
  <c r="H10" i="300" s="1"/>
  <c r="T11" i="300"/>
  <c r="N11" i="300"/>
  <c r="N10" i="300"/>
  <c r="C10" i="300"/>
  <c r="E7" i="300"/>
  <c r="T12" i="299"/>
  <c r="T11" i="299" s="1"/>
  <c r="E7" i="299" s="1"/>
  <c r="P12" i="299"/>
  <c r="P11" i="299" s="1"/>
  <c r="O12" i="299"/>
  <c r="N12" i="299"/>
  <c r="M12" i="299"/>
  <c r="M11" i="299" s="1"/>
  <c r="H12" i="299"/>
  <c r="H13" i="299" s="1"/>
  <c r="H10" i="299" s="1"/>
  <c r="O11" i="299"/>
  <c r="N11" i="299"/>
  <c r="P10" i="299"/>
  <c r="O10" i="299"/>
  <c r="N10" i="299"/>
  <c r="C10" i="299"/>
  <c r="T12" i="298"/>
  <c r="T11" i="298" s="1"/>
  <c r="E7" i="298" s="1"/>
  <c r="P12" i="298"/>
  <c r="P11" i="298" s="1"/>
  <c r="O12" i="298"/>
  <c r="N12" i="298"/>
  <c r="N11" i="298" s="1"/>
  <c r="M12" i="298"/>
  <c r="M11" i="298" s="1"/>
  <c r="H12" i="298"/>
  <c r="L12" i="298" s="1"/>
  <c r="L10" i="298" s="1"/>
  <c r="O11" i="298"/>
  <c r="O10" i="298"/>
  <c r="N10" i="298"/>
  <c r="C10" i="298"/>
  <c r="H13" i="297"/>
  <c r="J13" i="297" s="1"/>
  <c r="T12" i="297"/>
  <c r="P12" i="297"/>
  <c r="P10" i="297" s="1"/>
  <c r="O12" i="297"/>
  <c r="O11" i="297" s="1"/>
  <c r="N12" i="297"/>
  <c r="N11" i="297" s="1"/>
  <c r="M12" i="297"/>
  <c r="M11" i="297" s="1"/>
  <c r="H12" i="297"/>
  <c r="L12" i="297" s="1"/>
  <c r="L10" i="297" s="1"/>
  <c r="T11" i="297"/>
  <c r="E7" i="297" s="1"/>
  <c r="P11" i="297"/>
  <c r="C10" i="297"/>
  <c r="H13" i="296"/>
  <c r="J13" i="296" s="1"/>
  <c r="T12" i="296"/>
  <c r="P12" i="296"/>
  <c r="P10" i="296" s="1"/>
  <c r="O12" i="296"/>
  <c r="O11" i="296" s="1"/>
  <c r="N12" i="296"/>
  <c r="N11" i="296" s="1"/>
  <c r="M12" i="296"/>
  <c r="M10" i="296" s="1"/>
  <c r="H12" i="296"/>
  <c r="L12" i="296" s="1"/>
  <c r="L10" i="296" s="1"/>
  <c r="T11" i="296"/>
  <c r="E7" i="296" s="1"/>
  <c r="P11" i="296"/>
  <c r="C10" i="296"/>
  <c r="H14" i="295"/>
  <c r="J14" i="295" s="1"/>
  <c r="H13" i="295"/>
  <c r="J13" i="295" s="1"/>
  <c r="T12" i="295"/>
  <c r="T11" i="295" s="1"/>
  <c r="E7" i="295" s="1"/>
  <c r="P12" i="295"/>
  <c r="P11" i="295" s="1"/>
  <c r="O12" i="295"/>
  <c r="O11" i="295" s="1"/>
  <c r="N12" i="295"/>
  <c r="N11" i="295" s="1"/>
  <c r="M12" i="295"/>
  <c r="H12" i="295"/>
  <c r="J12" i="295" s="1"/>
  <c r="M11" i="295"/>
  <c r="P10" i="295"/>
  <c r="M10" i="295"/>
  <c r="C10" i="295"/>
  <c r="H15" i="294"/>
  <c r="J15" i="294" s="1"/>
  <c r="H22" i="294"/>
  <c r="J22" i="294" s="1"/>
  <c r="H23" i="294"/>
  <c r="J23" i="294" s="1"/>
  <c r="H24" i="294"/>
  <c r="J24" i="294" s="1"/>
  <c r="H25" i="294"/>
  <c r="J25" i="294" s="1"/>
  <c r="H26" i="294"/>
  <c r="J26" i="294" s="1"/>
  <c r="H27" i="294"/>
  <c r="J27" i="294" s="1"/>
  <c r="H28" i="294"/>
  <c r="J28" i="294" s="1"/>
  <c r="H29" i="294"/>
  <c r="J29" i="294" s="1"/>
  <c r="H30" i="294"/>
  <c r="J30" i="294" s="1"/>
  <c r="H31" i="294"/>
  <c r="J31" i="294" s="1"/>
  <c r="H18" i="294"/>
  <c r="J18" i="294" s="1"/>
  <c r="H13" i="294"/>
  <c r="J13" i="294" s="1"/>
  <c r="H14" i="294"/>
  <c r="J14" i="294" s="1"/>
  <c r="H16" i="294"/>
  <c r="J16" i="294" s="1"/>
  <c r="H17" i="294"/>
  <c r="J17" i="294" s="1"/>
  <c r="H19" i="294"/>
  <c r="J19" i="294" s="1"/>
  <c r="H20" i="294"/>
  <c r="J20" i="294" s="1"/>
  <c r="H21" i="294"/>
  <c r="J21" i="294" s="1"/>
  <c r="T12" i="294"/>
  <c r="T11" i="294" s="1"/>
  <c r="E7" i="294" s="1"/>
  <c r="P12" i="294"/>
  <c r="P11" i="294" s="1"/>
  <c r="O12" i="294"/>
  <c r="O11" i="294" s="1"/>
  <c r="N12" i="294"/>
  <c r="N11" i="294" s="1"/>
  <c r="M12" i="294"/>
  <c r="M10" i="294" s="1"/>
  <c r="H12" i="294"/>
  <c r="L12" i="294" s="1"/>
  <c r="L10" i="294" s="1"/>
  <c r="C10" i="294"/>
  <c r="T12" i="293"/>
  <c r="P12" i="293"/>
  <c r="P11" i="293" s="1"/>
  <c r="O12" i="293"/>
  <c r="O11" i="293" s="1"/>
  <c r="N12" i="293"/>
  <c r="M12" i="293"/>
  <c r="M11" i="293" s="1"/>
  <c r="H12" i="293"/>
  <c r="H13" i="293" s="1"/>
  <c r="H10" i="293" s="1"/>
  <c r="T11" i="293"/>
  <c r="E7" i="293" s="1"/>
  <c r="N11" i="293"/>
  <c r="N10" i="293"/>
  <c r="C10" i="293"/>
  <c r="T12" i="292"/>
  <c r="T11" i="292" s="1"/>
  <c r="E7" i="292" s="1"/>
  <c r="P12" i="292"/>
  <c r="O12" i="292"/>
  <c r="O10" i="292" s="1"/>
  <c r="N12" i="292"/>
  <c r="N11" i="292" s="1"/>
  <c r="M12" i="292"/>
  <c r="M11" i="292" s="1"/>
  <c r="H12" i="292"/>
  <c r="L12" i="292" s="1"/>
  <c r="L10" i="292" s="1"/>
  <c r="P11" i="292"/>
  <c r="P10" i="292"/>
  <c r="N10" i="292"/>
  <c r="C10" i="292"/>
  <c r="T12" i="291"/>
  <c r="T11" i="291" s="1"/>
  <c r="E7" i="291" s="1"/>
  <c r="P12" i="291"/>
  <c r="P11" i="291" s="1"/>
  <c r="O12" i="291"/>
  <c r="O10" i="291" s="1"/>
  <c r="N12" i="291"/>
  <c r="M12" i="291"/>
  <c r="M11" i="291" s="1"/>
  <c r="H12" i="291"/>
  <c r="H13" i="291" s="1"/>
  <c r="H10" i="291" s="1"/>
  <c r="N11" i="291"/>
  <c r="N10" i="291"/>
  <c r="C10" i="291"/>
  <c r="T12" i="290"/>
  <c r="P12" i="290"/>
  <c r="P11" i="290" s="1"/>
  <c r="O12" i="290"/>
  <c r="O11" i="290" s="1"/>
  <c r="N12" i="290"/>
  <c r="M12" i="290"/>
  <c r="M11" i="290" s="1"/>
  <c r="H12" i="290"/>
  <c r="H13" i="290" s="1"/>
  <c r="H10" i="290" s="1"/>
  <c r="T11" i="290"/>
  <c r="E7" i="290" s="1"/>
  <c r="N11" i="290"/>
  <c r="N10" i="290"/>
  <c r="C10" i="290"/>
  <c r="T12" i="289"/>
  <c r="P12" i="289"/>
  <c r="P11" i="289" s="1"/>
  <c r="O12" i="289"/>
  <c r="O10" i="289" s="1"/>
  <c r="N12" i="289"/>
  <c r="M12" i="289"/>
  <c r="M11" i="289" s="1"/>
  <c r="H12" i="289"/>
  <c r="R12" i="289" s="1"/>
  <c r="R11" i="289" s="1"/>
  <c r="T11" i="289"/>
  <c r="N11" i="289"/>
  <c r="P10" i="289"/>
  <c r="N10" i="289"/>
  <c r="C10" i="289"/>
  <c r="E7" i="289"/>
  <c r="T12" i="288"/>
  <c r="P12" i="288"/>
  <c r="P11" i="288" s="1"/>
  <c r="O12" i="288"/>
  <c r="O10" i="288" s="1"/>
  <c r="N12" i="288"/>
  <c r="M12" i="288"/>
  <c r="M11" i="288" s="1"/>
  <c r="H13" i="288"/>
  <c r="H10" i="288" s="1"/>
  <c r="T11" i="288"/>
  <c r="N11" i="288"/>
  <c r="N10" i="288"/>
  <c r="C10" i="288"/>
  <c r="E7" i="288"/>
  <c r="T12" i="287"/>
  <c r="T11" i="287" s="1"/>
  <c r="E7" i="287" s="1"/>
  <c r="P12" i="287"/>
  <c r="P11" i="287" s="1"/>
  <c r="O12" i="287"/>
  <c r="N12" i="287"/>
  <c r="N11" i="287" s="1"/>
  <c r="M12" i="287"/>
  <c r="M11" i="287" s="1"/>
  <c r="H12" i="287"/>
  <c r="L12" i="287" s="1"/>
  <c r="L10" i="287" s="1"/>
  <c r="O11" i="287"/>
  <c r="O10" i="287"/>
  <c r="N10" i="287"/>
  <c r="C10" i="287"/>
  <c r="T12" i="286"/>
  <c r="T11" i="286" s="1"/>
  <c r="E7" i="286" s="1"/>
  <c r="P12" i="286"/>
  <c r="P11" i="286" s="1"/>
  <c r="O12" i="286"/>
  <c r="O11" i="286" s="1"/>
  <c r="N12" i="286"/>
  <c r="M12" i="286"/>
  <c r="M11" i="286" s="1"/>
  <c r="H12" i="286"/>
  <c r="R12" i="286" s="1"/>
  <c r="R11" i="286" s="1"/>
  <c r="N11" i="286"/>
  <c r="O10" i="286"/>
  <c r="N10" i="286"/>
  <c r="C10" i="286"/>
  <c r="T12" i="285"/>
  <c r="T11" i="285" s="1"/>
  <c r="E7" i="285" s="1"/>
  <c r="P12" i="285"/>
  <c r="P11" i="285" s="1"/>
  <c r="O12" i="285"/>
  <c r="O10" i="285" s="1"/>
  <c r="N12" i="285"/>
  <c r="M12" i="285"/>
  <c r="M11" i="285" s="1"/>
  <c r="H13" i="285"/>
  <c r="H10" i="285" s="1"/>
  <c r="O11" i="285"/>
  <c r="N11" i="285"/>
  <c r="N10" i="285"/>
  <c r="C10" i="285"/>
  <c r="T12" i="284"/>
  <c r="P12" i="284"/>
  <c r="P11" i="284" s="1"/>
  <c r="O12" i="284"/>
  <c r="O11" i="284" s="1"/>
  <c r="N12" i="284"/>
  <c r="M12" i="284"/>
  <c r="M11" i="284" s="1"/>
  <c r="H12" i="284"/>
  <c r="H13" i="284" s="1"/>
  <c r="H10" i="284" s="1"/>
  <c r="T11" i="284"/>
  <c r="E7" i="284" s="1"/>
  <c r="N11" i="284"/>
  <c r="P10" i="284"/>
  <c r="O10" i="284"/>
  <c r="N10" i="284"/>
  <c r="C10" i="284"/>
  <c r="T12" i="283"/>
  <c r="T11" i="283" s="1"/>
  <c r="E7" i="283" s="1"/>
  <c r="P12" i="283"/>
  <c r="P11" i="283" s="1"/>
  <c r="O12" i="283"/>
  <c r="O11" i="283" s="1"/>
  <c r="N12" i="283"/>
  <c r="M12" i="283"/>
  <c r="M11" i="283" s="1"/>
  <c r="H12" i="283"/>
  <c r="R12" i="283" s="1"/>
  <c r="R11" i="283" s="1"/>
  <c r="N11" i="283"/>
  <c r="O10" i="283"/>
  <c r="N10" i="283"/>
  <c r="C10" i="283"/>
  <c r="H13" i="281"/>
  <c r="T12" i="281"/>
  <c r="P12" i="281"/>
  <c r="P11" i="281" s="1"/>
  <c r="O12" i="281"/>
  <c r="O10" i="281" s="1"/>
  <c r="N12" i="281"/>
  <c r="M12" i="281"/>
  <c r="M11" i="281" s="1"/>
  <c r="H12" i="281"/>
  <c r="L12" i="281" s="1"/>
  <c r="L10" i="281" s="1"/>
  <c r="T11" i="281"/>
  <c r="E7" i="281" s="1"/>
  <c r="N11" i="281"/>
  <c r="N10" i="281"/>
  <c r="C10" i="281"/>
  <c r="P10" i="301" l="1"/>
  <c r="J12" i="301"/>
  <c r="J13" i="301" s="1"/>
  <c r="J10" i="301" s="1"/>
  <c r="O11" i="301"/>
  <c r="Q11" i="301" s="1"/>
  <c r="L12" i="301"/>
  <c r="L10" i="301" s="1"/>
  <c r="P10" i="300"/>
  <c r="J12" i="300"/>
  <c r="J13" i="300" s="1"/>
  <c r="J10" i="300" s="1"/>
  <c r="O11" i="300"/>
  <c r="L12" i="300"/>
  <c r="L10" i="300" s="1"/>
  <c r="L12" i="299"/>
  <c r="L10" i="299" s="1"/>
  <c r="P10" i="298"/>
  <c r="Q11" i="298"/>
  <c r="O10" i="297"/>
  <c r="O10" i="296"/>
  <c r="P10" i="294"/>
  <c r="O10" i="294"/>
  <c r="O10" i="293"/>
  <c r="P10" i="293"/>
  <c r="L12" i="293"/>
  <c r="L10" i="293" s="1"/>
  <c r="O11" i="292"/>
  <c r="J12" i="292"/>
  <c r="J13" i="292" s="1"/>
  <c r="J10" i="292" s="1"/>
  <c r="R12" i="292"/>
  <c r="R11" i="292" s="1"/>
  <c r="P10" i="291"/>
  <c r="O11" i="291"/>
  <c r="L12" i="291"/>
  <c r="L10" i="291" s="1"/>
  <c r="O10" i="290"/>
  <c r="P10" i="290"/>
  <c r="L12" i="290"/>
  <c r="L10" i="290" s="1"/>
  <c r="O11" i="289"/>
  <c r="L12" i="289"/>
  <c r="L10" i="289" s="1"/>
  <c r="H13" i="289"/>
  <c r="H10" i="289" s="1"/>
  <c r="J12" i="289"/>
  <c r="J13" i="289" s="1"/>
  <c r="J10" i="289" s="1"/>
  <c r="P10" i="288"/>
  <c r="J13" i="288"/>
  <c r="J10" i="288" s="1"/>
  <c r="O11" i="288"/>
  <c r="L12" i="288"/>
  <c r="L10" i="288" s="1"/>
  <c r="P10" i="287"/>
  <c r="L12" i="286"/>
  <c r="L10" i="286" s="1"/>
  <c r="P10" i="286"/>
  <c r="H13" i="286"/>
  <c r="H10" i="286" s="1"/>
  <c r="J12" i="286"/>
  <c r="J13" i="286" s="1"/>
  <c r="J10" i="286" s="1"/>
  <c r="P10" i="285"/>
  <c r="J12" i="285"/>
  <c r="J13" i="285" s="1"/>
  <c r="J10" i="285" s="1"/>
  <c r="P10" i="283"/>
  <c r="P10" i="281"/>
  <c r="J13" i="281"/>
  <c r="H14" i="281"/>
  <c r="H10" i="281" s="1"/>
  <c r="O11" i="281"/>
  <c r="Q11" i="281" s="1"/>
  <c r="R12" i="301"/>
  <c r="R11" i="301" s="1"/>
  <c r="M10" i="301"/>
  <c r="Q10" i="301" s="1"/>
  <c r="R12" i="300"/>
  <c r="R11" i="300" s="1"/>
  <c r="Q11" i="300"/>
  <c r="M10" i="300"/>
  <c r="Q10" i="300" s="1"/>
  <c r="R12" i="299"/>
  <c r="R11" i="299" s="1"/>
  <c r="J12" i="299"/>
  <c r="J13" i="299" s="1"/>
  <c r="J10" i="299" s="1"/>
  <c r="Q11" i="299"/>
  <c r="M10" i="299"/>
  <c r="Q10" i="299" s="1"/>
  <c r="R12" i="298"/>
  <c r="R11" i="298" s="1"/>
  <c r="M10" i="298"/>
  <c r="J12" i="298"/>
  <c r="J13" i="298" s="1"/>
  <c r="J10" i="298" s="1"/>
  <c r="H13" i="298"/>
  <c r="H10" i="298" s="1"/>
  <c r="R12" i="297"/>
  <c r="R11" i="297" s="1"/>
  <c r="Q11" i="297"/>
  <c r="M10" i="297"/>
  <c r="N10" i="297"/>
  <c r="J12" i="297"/>
  <c r="J14" i="297" s="1"/>
  <c r="J10" i="297" s="1"/>
  <c r="H14" i="297"/>
  <c r="H10" i="297" s="1"/>
  <c r="R12" i="296"/>
  <c r="R11" i="296" s="1"/>
  <c r="N10" i="296"/>
  <c r="Q10" i="296" s="1"/>
  <c r="M11" i="296"/>
  <c r="Q11" i="296" s="1"/>
  <c r="J12" i="296"/>
  <c r="J14" i="296" s="1"/>
  <c r="J10" i="296" s="1"/>
  <c r="H14" i="296"/>
  <c r="H10" i="296" s="1"/>
  <c r="N10" i="295"/>
  <c r="H15" i="295"/>
  <c r="H10" i="295" s="1"/>
  <c r="J15" i="295"/>
  <c r="J10" i="295" s="1"/>
  <c r="Q11" i="295"/>
  <c r="O10" i="295"/>
  <c r="Q10" i="295" s="1"/>
  <c r="E5" i="295" s="1"/>
  <c r="L12" i="295"/>
  <c r="L10" i="295" s="1"/>
  <c r="R12" i="295"/>
  <c r="R11" i="295" s="1"/>
  <c r="H32" i="294"/>
  <c r="R12" i="294"/>
  <c r="R11" i="294" s="1"/>
  <c r="N10" i="294"/>
  <c r="M11" i="294"/>
  <c r="Q11" i="294" s="1"/>
  <c r="J12" i="294"/>
  <c r="J32" i="294" s="1"/>
  <c r="J10" i="294" s="1"/>
  <c r="R12" i="293"/>
  <c r="R11" i="293" s="1"/>
  <c r="J12" i="293"/>
  <c r="J13" i="293" s="1"/>
  <c r="J10" i="293" s="1"/>
  <c r="Q11" i="293"/>
  <c r="M10" i="293"/>
  <c r="H13" i="292"/>
  <c r="H10" i="292" s="1"/>
  <c r="Q11" i="292"/>
  <c r="M10" i="292"/>
  <c r="Q10" i="292" s="1"/>
  <c r="R12" i="291"/>
  <c r="R11" i="291" s="1"/>
  <c r="J12" i="291"/>
  <c r="J13" i="291" s="1"/>
  <c r="J10" i="291" s="1"/>
  <c r="Q11" i="291"/>
  <c r="M10" i="291"/>
  <c r="Q10" i="291" s="1"/>
  <c r="R12" i="290"/>
  <c r="R11" i="290" s="1"/>
  <c r="J12" i="290"/>
  <c r="J13" i="290" s="1"/>
  <c r="J10" i="290" s="1"/>
  <c r="Q11" i="290"/>
  <c r="M10" i="290"/>
  <c r="Q10" i="290" s="1"/>
  <c r="Q11" i="289"/>
  <c r="M10" i="289"/>
  <c r="Q10" i="289" s="1"/>
  <c r="E5" i="289" s="1"/>
  <c r="R12" i="288"/>
  <c r="R11" i="288" s="1"/>
  <c r="Q11" i="288"/>
  <c r="M10" i="288"/>
  <c r="Q10" i="288" s="1"/>
  <c r="R12" i="287"/>
  <c r="R11" i="287" s="1"/>
  <c r="Q11" i="287"/>
  <c r="M10" i="287"/>
  <c r="Q10" i="287" s="1"/>
  <c r="E5" i="287" s="1"/>
  <c r="J12" i="287"/>
  <c r="J13" i="287" s="1"/>
  <c r="J10" i="287" s="1"/>
  <c r="H13" i="287"/>
  <c r="H10" i="287" s="1"/>
  <c r="Q11" i="286"/>
  <c r="M10" i="286"/>
  <c r="L12" i="285"/>
  <c r="L10" i="285" s="1"/>
  <c r="R12" i="285"/>
  <c r="R11" i="285" s="1"/>
  <c r="Q11" i="285"/>
  <c r="M10" i="285"/>
  <c r="Q10" i="285" s="1"/>
  <c r="J12" i="284"/>
  <c r="J13" i="284" s="1"/>
  <c r="J10" i="284" s="1"/>
  <c r="L12" i="284"/>
  <c r="L10" i="284" s="1"/>
  <c r="R12" i="284"/>
  <c r="R11" i="284" s="1"/>
  <c r="Q11" i="284"/>
  <c r="M10" i="284"/>
  <c r="Q10" i="284" s="1"/>
  <c r="E5" i="284" s="1"/>
  <c r="J12" i="283"/>
  <c r="J13" i="283" s="1"/>
  <c r="J10" i="283" s="1"/>
  <c r="H13" i="283"/>
  <c r="H10" i="283" s="1"/>
  <c r="L12" i="283"/>
  <c r="L10" i="283" s="1"/>
  <c r="Q11" i="283"/>
  <c r="M10" i="283"/>
  <c r="R12" i="281"/>
  <c r="R11" i="281" s="1"/>
  <c r="M10" i="281"/>
  <c r="J12" i="281"/>
  <c r="E5" i="301" l="1"/>
  <c r="E5" i="300"/>
  <c r="E5" i="299"/>
  <c r="Q10" i="298"/>
  <c r="E5" i="298" s="1"/>
  <c r="E5" i="296"/>
  <c r="Q10" i="294"/>
  <c r="E5" i="294" s="1"/>
  <c r="Q10" i="293"/>
  <c r="E5" i="293" s="1"/>
  <c r="E5" i="292"/>
  <c r="E5" i="291"/>
  <c r="E5" i="290"/>
  <c r="E5" i="288"/>
  <c r="Q10" i="286"/>
  <c r="E5" i="286"/>
  <c r="E5" i="285"/>
  <c r="Q10" i="283"/>
  <c r="E5" i="283" s="1"/>
  <c r="Q10" i="281"/>
  <c r="E5" i="281" s="1"/>
  <c r="J14" i="281"/>
  <c r="J10" i="281" s="1"/>
  <c r="Q10" i="297"/>
  <c r="E5" i="297" s="1"/>
  <c r="T12" i="266"/>
  <c r="T11" i="266" s="1"/>
  <c r="E7" i="266" s="1"/>
  <c r="P12" i="266"/>
  <c r="P11" i="266" s="1"/>
  <c r="O12" i="266"/>
  <c r="O10" i="266" s="1"/>
  <c r="N12" i="266"/>
  <c r="N11" i="266" s="1"/>
  <c r="M12" i="266"/>
  <c r="M11" i="266" s="1"/>
  <c r="H12" i="266"/>
  <c r="C10" i="266"/>
  <c r="L12" i="266" l="1"/>
  <c r="L10" i="266" s="1"/>
  <c r="H13" i="266"/>
  <c r="P10" i="266"/>
  <c r="O11" i="266"/>
  <c r="Q11" i="266" s="1"/>
  <c r="N10" i="266"/>
  <c r="R12" i="266"/>
  <c r="R11" i="266" s="1"/>
  <c r="M10" i="266"/>
  <c r="J12" i="266"/>
  <c r="Q10" i="266" l="1"/>
  <c r="E5" i="266" s="1"/>
  <c r="J13" i="266" l="1"/>
  <c r="J10" i="266" s="1"/>
  <c r="H10" i="266"/>
  <c r="H10" i="294" l="1"/>
</calcChain>
</file>

<file path=xl/sharedStrings.xml><?xml version="1.0" encoding="utf-8"?>
<sst xmlns="http://schemas.openxmlformats.org/spreadsheetml/2006/main" count="720" uniqueCount="117">
  <si>
    <t>(Pełna nazwa Wykonawcy / Wykonawców w przypadku składania oferty wspólnej)</t>
  </si>
  <si>
    <t>Zadanie nr:</t>
  </si>
  <si>
    <t xml:space="preserve">oraz </t>
  </si>
  <si>
    <t>Poprzez wpisanie w miejscu wyznaczonym nazwy Wykonawcy/wykonawców w przypadku składania oferty wspólnej.</t>
  </si>
  <si>
    <t xml:space="preserve">WAŻNE: Niniejszy dokument musi zostać złożony w postaci elektronicznej oraz musi by opatrzony kwalifikowanym podpisem elektronicznym. </t>
  </si>
  <si>
    <t>Razem</t>
  </si>
  <si>
    <t>---</t>
  </si>
  <si>
    <t>Uwagi</t>
  </si>
  <si>
    <t>Oświadczam/my, że zaoferowany przez nas produkt spełnia wszystkie wymagania opisane przez Zamawiającego w niniejszej specyfikacji asortymentowo-cenowej.</t>
  </si>
  <si>
    <t>EAN</t>
  </si>
  <si>
    <t>szt.</t>
  </si>
  <si>
    <t>Antybiotyki</t>
  </si>
  <si>
    <t>Narkotyki</t>
  </si>
  <si>
    <t>Tacrolimus</t>
  </si>
  <si>
    <t>Żywienie 3</t>
  </si>
  <si>
    <t>g</t>
  </si>
  <si>
    <t>op.</t>
  </si>
  <si>
    <t>Activated charcoal 200 mg tabl.</t>
  </si>
  <si>
    <t>Ampicilin + Sulbactam</t>
  </si>
  <si>
    <t>Metronidazole 100 mg/g maść a 5 g</t>
  </si>
  <si>
    <t>Tobramycin 3 mg/ ml a 80 ml fl.</t>
  </si>
  <si>
    <t>Aqua pro irigatione 500 ml worek</t>
  </si>
  <si>
    <t>Aqua pro irigatione</t>
  </si>
  <si>
    <t>Ceftazidime</t>
  </si>
  <si>
    <t>Cetuximab</t>
  </si>
  <si>
    <t>Ipilimumab</t>
  </si>
  <si>
    <t>Ipilimumab fiol.</t>
  </si>
  <si>
    <t>Kontrasty 5</t>
  </si>
  <si>
    <t>Gadoterate meglumine 279,32 mg/ml fl. 10 ml</t>
  </si>
  <si>
    <t>Lenvatinib</t>
  </si>
  <si>
    <t>Lenvatinib 4 mg i 10 mg kaps.</t>
  </si>
  <si>
    <t>Melphalan</t>
  </si>
  <si>
    <t>Melphalan 2 mg tabl.</t>
  </si>
  <si>
    <t>Mitoxantrone</t>
  </si>
  <si>
    <t>Mitoxantrone 20 mg amp.</t>
  </si>
  <si>
    <t>Oxycodone hydrochloride 20 mg + Naloxone hydrochloride 10 mg tabl. o przedłużonym uwalnianiu</t>
  </si>
  <si>
    <t>Obinutuzumab</t>
  </si>
  <si>
    <t>Obinutuzumab koncentrat do sporządzenia roztworu do infuzji fiol.</t>
  </si>
  <si>
    <t>Octreotide</t>
  </si>
  <si>
    <t>Octreotide 30 mg proszek i rozpuszczalnik do sporządzania zawiesiny do wstrzykiwań, ampułko-strzykawka</t>
  </si>
  <si>
    <t>Amlodipine 10 mg tabl.</t>
  </si>
  <si>
    <t>Bisacodyl 10 mg czopki</t>
  </si>
  <si>
    <t>Bromocriptine mesylate 2,5 mg tabl.</t>
  </si>
  <si>
    <t xml:space="preserve">Denotivir krem 3% a 3 g </t>
  </si>
  <si>
    <t>Dexapanthenol 130 g aer.</t>
  </si>
  <si>
    <t>Doxazosin 2 mg tabl.</t>
  </si>
  <si>
    <t>Epinephrine 1mg/ ml amp.</t>
  </si>
  <si>
    <t>Hydrochlorothiazide 25 mg tabl.</t>
  </si>
  <si>
    <t>Hydroxyzine hydrochloride 100 mg/2 ml amp.</t>
  </si>
  <si>
    <t>Lamotrigine 100 mg tabl.</t>
  </si>
  <si>
    <t>Lorazepam 1 mg tabl.</t>
  </si>
  <si>
    <t>Polyacrylic acid 0,2% a 10 g żel do oczu</t>
  </si>
  <si>
    <t>Propafenone hydrochloride 70 mg amp.</t>
  </si>
  <si>
    <t>Tamsulosin hydrochloride 0,4 mg tabl.</t>
  </si>
  <si>
    <t>Thiethylperazine malate 6,5 mg tabl.</t>
  </si>
  <si>
    <t>Tribenoside 400 mg + Lidocaine hydrochloride 40 mg czopki.</t>
  </si>
  <si>
    <t>Zolpidem tartrate 10 mg tabl. powlekane</t>
  </si>
  <si>
    <t>Amiodarone hydrochloride 150 mg amp.</t>
  </si>
  <si>
    <t>Amiodarone hydrochloride 200 mg tabl.</t>
  </si>
  <si>
    <t>Valproate sodium + valproic acid 300 mg tabl.</t>
  </si>
  <si>
    <t>Mofetil mycophenolate  fiol.</t>
  </si>
  <si>
    <t>Valganciclovir 450 mg tabl.</t>
  </si>
  <si>
    <t>Cetirizine dihydrochloride 10 mg tabl.</t>
  </si>
  <si>
    <t>Enalapril maleate 5 mg tabl.</t>
  </si>
  <si>
    <t>Tacrolimus 5 mg amp.</t>
  </si>
  <si>
    <t>Tamoxifen citrate</t>
  </si>
  <si>
    <t>Tamoxifen citrate 20 mg tabl.</t>
  </si>
  <si>
    <t>Vandetanib</t>
  </si>
  <si>
    <t>Vandetanib tabl. powlekane</t>
  </si>
  <si>
    <t>Alanyl-glutamine 50 ml fl.</t>
  </si>
  <si>
    <r>
      <rPr>
        <b/>
        <sz val="10"/>
        <color rgb="FF000000"/>
        <rFont val="Calibri Light"/>
        <family val="2"/>
        <charset val="238"/>
      </rPr>
      <t>SPECYFIKACJA ASORTYMENTOWO-CENOWA</t>
    </r>
    <r>
      <rPr>
        <sz val="10"/>
        <color rgb="FF000000"/>
        <rFont val="Calibri Light"/>
        <family val="2"/>
        <charset val="238"/>
      </rPr>
      <t xml:space="preserve">
</t>
    </r>
    <r>
      <rPr>
        <sz val="9"/>
        <color rgb="FF000000"/>
        <rFont val="Calibri Light"/>
        <family val="2"/>
        <charset val="238"/>
      </rPr>
      <t>Sukcesywne dostawy leków
dla Narodowego Instytutu Onkologii im. Marii Skłodowskiej-Curie - Państowego Instytutu Badawczego Oddziału w Gliwicach</t>
    </r>
  </si>
  <si>
    <r>
      <t xml:space="preserve">Numer referencyjny nadany sprawie przez Zamawiającego: </t>
    </r>
    <r>
      <rPr>
        <b/>
        <sz val="10"/>
        <color rgb="FF000000"/>
        <rFont val="Calibri Light"/>
        <family val="2"/>
        <charset val="238"/>
        <scheme val="major"/>
      </rPr>
      <t>DO/DZ-381-1-29/21</t>
    </r>
  </si>
  <si>
    <r>
      <t xml:space="preserve">Załącznik nr </t>
    </r>
    <r>
      <rPr>
        <b/>
        <sz val="10"/>
        <color rgb="FF000000"/>
        <rFont val="Calibri Light"/>
        <family val="2"/>
        <charset val="238"/>
      </rPr>
      <t>2.1</t>
    </r>
    <r>
      <rPr>
        <sz val="10"/>
        <color rgb="FF000000"/>
        <rFont val="Calibri Light"/>
        <family val="2"/>
        <charset val="238"/>
      </rPr>
      <t xml:space="preserve"> do SWZ</t>
    </r>
  </si>
  <si>
    <t>Lp</t>
  </si>
  <si>
    <t>Opis przedmiotu zamówienia</t>
  </si>
  <si>
    <t>j.m.</t>
  </si>
  <si>
    <t>Ilość</t>
  </si>
  <si>
    <t>Nazwa handlowa</t>
  </si>
  <si>
    <t>Wartość netto</t>
  </si>
  <si>
    <t>VAT %</t>
  </si>
  <si>
    <t>Wartość brutto</t>
  </si>
  <si>
    <r>
      <rPr>
        <i/>
        <sz val="11"/>
        <rFont val="Calibri Light"/>
        <family val="2"/>
        <charset val="238"/>
        <scheme val="major"/>
      </rPr>
      <t>Cena
jedn. netto</t>
    </r>
  </si>
  <si>
    <t>Ampicilin 1 g + Sulbactam 500 mg 
proszek do sporz. roztw. do wstrz. i inf. fiol.</t>
  </si>
  <si>
    <t>Wykonawca wypełnia Specyfikację asortymentowo-cenową poprzez uzupełnienie:</t>
  </si>
  <si>
    <t xml:space="preserve">kolumny E - „Nazwa handlowa”, </t>
  </si>
  <si>
    <t xml:space="preserve">kolumny F - „EAN” </t>
  </si>
  <si>
    <t>kolumny G - Podanie ceny z dokładnością do 4 miejsc po przecinku</t>
  </si>
  <si>
    <t>kolumny I - Podanie stawki podatku VAT</t>
  </si>
  <si>
    <r>
      <t xml:space="preserve">Załącznik nr </t>
    </r>
    <r>
      <rPr>
        <b/>
        <sz val="10"/>
        <color rgb="FF000000"/>
        <rFont val="Calibri Light"/>
        <family val="2"/>
        <charset val="238"/>
      </rPr>
      <t>2.2</t>
    </r>
    <r>
      <rPr>
        <sz val="10"/>
        <color rgb="FF000000"/>
        <rFont val="Calibri Light"/>
        <family val="2"/>
        <charset val="238"/>
      </rPr>
      <t xml:space="preserve"> do SWZ</t>
    </r>
  </si>
  <si>
    <r>
      <t xml:space="preserve">Załącznik nr </t>
    </r>
    <r>
      <rPr>
        <b/>
        <sz val="10"/>
        <color rgb="FF000000"/>
        <rFont val="Calibri Light"/>
        <family val="2"/>
        <charset val="238"/>
      </rPr>
      <t>2.3</t>
    </r>
    <r>
      <rPr>
        <sz val="10"/>
        <color rgb="FF000000"/>
        <rFont val="Calibri Light"/>
        <family val="2"/>
        <charset val="238"/>
      </rPr>
      <t xml:space="preserve"> do SWZ</t>
    </r>
  </si>
  <si>
    <t>Ceftazidime 2 g, Avibactam 0,5 g 
proszek do sporz. konc. roztw. do inf. fiol.</t>
  </si>
  <si>
    <r>
      <t xml:space="preserve">Załącznik nr </t>
    </r>
    <r>
      <rPr>
        <b/>
        <sz val="10"/>
        <color rgb="FF000000"/>
        <rFont val="Calibri Light"/>
        <family val="2"/>
        <charset val="238"/>
      </rPr>
      <t>2.4</t>
    </r>
    <r>
      <rPr>
        <sz val="10"/>
        <color rgb="FF000000"/>
        <rFont val="Calibri Light"/>
        <family val="2"/>
        <charset val="238"/>
      </rPr>
      <t xml:space="preserve"> do SWZ</t>
    </r>
  </si>
  <si>
    <t>Cetuximab konc. do sporz. roztw. do inf. (5 mg/ml) fl.</t>
  </si>
  <si>
    <r>
      <t xml:space="preserve">Załącznik nr </t>
    </r>
    <r>
      <rPr>
        <b/>
        <sz val="10"/>
        <color rgb="FF000000"/>
        <rFont val="Calibri Light"/>
        <family val="2"/>
        <charset val="238"/>
      </rPr>
      <t>2.5</t>
    </r>
    <r>
      <rPr>
        <sz val="10"/>
        <color rgb="FF000000"/>
        <rFont val="Calibri Light"/>
        <family val="2"/>
        <charset val="238"/>
      </rPr>
      <t xml:space="preserve"> do SWZ</t>
    </r>
  </si>
  <si>
    <r>
      <t xml:space="preserve">Załącznik nr </t>
    </r>
    <r>
      <rPr>
        <b/>
        <sz val="10"/>
        <color rgb="FF000000"/>
        <rFont val="Calibri Light"/>
        <family val="2"/>
        <charset val="238"/>
      </rPr>
      <t>2.6</t>
    </r>
    <r>
      <rPr>
        <sz val="10"/>
        <color rgb="FF000000"/>
        <rFont val="Calibri Light"/>
        <family val="2"/>
        <charset val="238"/>
      </rPr>
      <t xml:space="preserve"> do SWZ</t>
    </r>
  </si>
  <si>
    <r>
      <t xml:space="preserve">Załącznik nr </t>
    </r>
    <r>
      <rPr>
        <b/>
        <sz val="10"/>
        <color rgb="FF000000"/>
        <rFont val="Calibri Light"/>
        <family val="2"/>
        <charset val="238"/>
      </rPr>
      <t>2.7</t>
    </r>
    <r>
      <rPr>
        <sz val="10"/>
        <color rgb="FF000000"/>
        <rFont val="Calibri Light"/>
        <family val="2"/>
        <charset val="238"/>
      </rPr>
      <t xml:space="preserve"> do SWZ</t>
    </r>
  </si>
  <si>
    <r>
      <t xml:space="preserve">Załącznik nr </t>
    </r>
    <r>
      <rPr>
        <b/>
        <sz val="10"/>
        <color rgb="FF000000"/>
        <rFont val="Calibri Light"/>
        <family val="2"/>
        <charset val="238"/>
      </rPr>
      <t>2.8</t>
    </r>
    <r>
      <rPr>
        <sz val="10"/>
        <color rgb="FF000000"/>
        <rFont val="Calibri Light"/>
        <family val="2"/>
        <charset val="238"/>
      </rPr>
      <t xml:space="preserve"> do SWZ</t>
    </r>
  </si>
  <si>
    <r>
      <t xml:space="preserve">Załącznik nr </t>
    </r>
    <r>
      <rPr>
        <b/>
        <sz val="10"/>
        <color rgb="FF000000"/>
        <rFont val="Calibri Light"/>
        <family val="2"/>
        <charset val="238"/>
      </rPr>
      <t>2.9</t>
    </r>
    <r>
      <rPr>
        <sz val="10"/>
        <color rgb="FF000000"/>
        <rFont val="Calibri Light"/>
        <family val="2"/>
        <charset val="238"/>
      </rPr>
      <t xml:space="preserve"> do SWZ</t>
    </r>
  </si>
  <si>
    <r>
      <t xml:space="preserve">Załącznik nr </t>
    </r>
    <r>
      <rPr>
        <b/>
        <sz val="10"/>
        <color rgb="FF000000"/>
        <rFont val="Calibri Light"/>
        <family val="2"/>
        <charset val="238"/>
      </rPr>
      <t>2.10</t>
    </r>
    <r>
      <rPr>
        <sz val="10"/>
        <color rgb="FF000000"/>
        <rFont val="Calibri Light"/>
        <family val="2"/>
        <charset val="238"/>
      </rPr>
      <t xml:space="preserve"> do SWZ</t>
    </r>
  </si>
  <si>
    <r>
      <t xml:space="preserve">Załącznik nr </t>
    </r>
    <r>
      <rPr>
        <b/>
        <sz val="10"/>
        <color rgb="FF000000"/>
        <rFont val="Calibri Light"/>
        <family val="2"/>
        <charset val="238"/>
      </rPr>
      <t>2.11</t>
    </r>
    <r>
      <rPr>
        <sz val="10"/>
        <color rgb="FF000000"/>
        <rFont val="Calibri Light"/>
        <family val="2"/>
        <charset val="238"/>
      </rPr>
      <t xml:space="preserve"> do SWZ</t>
    </r>
  </si>
  <si>
    <r>
      <t xml:space="preserve">Załącznik nr </t>
    </r>
    <r>
      <rPr>
        <b/>
        <sz val="10"/>
        <color rgb="FF000000"/>
        <rFont val="Calibri Light"/>
        <family val="2"/>
        <charset val="238"/>
      </rPr>
      <t>2.12</t>
    </r>
    <r>
      <rPr>
        <sz val="10"/>
        <color rgb="FF000000"/>
        <rFont val="Calibri Light"/>
        <family val="2"/>
        <charset val="238"/>
      </rPr>
      <t xml:space="preserve"> do SWZ</t>
    </r>
  </si>
  <si>
    <r>
      <t xml:space="preserve">Załącznik nr </t>
    </r>
    <r>
      <rPr>
        <b/>
        <sz val="10"/>
        <color rgb="FF000000"/>
        <rFont val="Calibri Light"/>
        <family val="2"/>
        <charset val="238"/>
      </rPr>
      <t>2.13</t>
    </r>
    <r>
      <rPr>
        <sz val="10"/>
        <color rgb="FF000000"/>
        <rFont val="Calibri Light"/>
        <family val="2"/>
        <charset val="238"/>
      </rPr>
      <t xml:space="preserve"> do SWZ</t>
    </r>
  </si>
  <si>
    <r>
      <t xml:space="preserve">Załącznik nr </t>
    </r>
    <r>
      <rPr>
        <b/>
        <sz val="10"/>
        <color rgb="FF000000"/>
        <rFont val="Calibri Light"/>
        <family val="2"/>
        <charset val="238"/>
      </rPr>
      <t xml:space="preserve">2.14 </t>
    </r>
    <r>
      <rPr>
        <sz val="10"/>
        <color rgb="FF000000"/>
        <rFont val="Calibri Light"/>
        <family val="2"/>
        <charset val="238"/>
      </rPr>
      <t>do SWZ</t>
    </r>
  </si>
  <si>
    <t>Różne 6</t>
  </si>
  <si>
    <t>Różne</t>
  </si>
  <si>
    <t>Betamethasone valerate (1,22 mg/g) + Clioquinol (30 mg/g) 
maść a 15 g</t>
  </si>
  <si>
    <t>Naloxone hydrochloride 0,4 mg/1 ml amp.</t>
  </si>
  <si>
    <r>
      <t xml:space="preserve">Załącznik nr </t>
    </r>
    <r>
      <rPr>
        <b/>
        <sz val="10"/>
        <color rgb="FF000000"/>
        <rFont val="Calibri Light"/>
        <family val="2"/>
        <charset val="238"/>
      </rPr>
      <t xml:space="preserve">2.15 </t>
    </r>
    <r>
      <rPr>
        <sz val="10"/>
        <color rgb="FF000000"/>
        <rFont val="Calibri Light"/>
        <family val="2"/>
        <charset val="238"/>
      </rPr>
      <t>do SWZ</t>
    </r>
  </si>
  <si>
    <t>Różne 8</t>
  </si>
  <si>
    <r>
      <t xml:space="preserve">Załącznik nr </t>
    </r>
    <r>
      <rPr>
        <b/>
        <sz val="10"/>
        <color rgb="FF000000"/>
        <rFont val="Calibri Light"/>
        <family val="2"/>
        <charset val="238"/>
      </rPr>
      <t xml:space="preserve">2.16 </t>
    </r>
    <r>
      <rPr>
        <sz val="10"/>
        <color rgb="FF000000"/>
        <rFont val="Calibri Light"/>
        <family val="2"/>
        <charset val="238"/>
      </rPr>
      <t>do SWZ</t>
    </r>
  </si>
  <si>
    <t>Różne 9</t>
  </si>
  <si>
    <r>
      <t xml:space="preserve">Załącznik nr </t>
    </r>
    <r>
      <rPr>
        <b/>
        <sz val="10"/>
        <color rgb="FF000000"/>
        <rFont val="Calibri Light"/>
        <family val="2"/>
        <charset val="238"/>
      </rPr>
      <t xml:space="preserve">2.17 </t>
    </r>
    <r>
      <rPr>
        <sz val="10"/>
        <color rgb="FF000000"/>
        <rFont val="Calibri Light"/>
        <family val="2"/>
        <charset val="238"/>
      </rPr>
      <t>do SWZ</t>
    </r>
  </si>
  <si>
    <r>
      <t xml:space="preserve">Załącznik nr </t>
    </r>
    <r>
      <rPr>
        <b/>
        <sz val="10"/>
        <color rgb="FF000000"/>
        <rFont val="Calibri Light"/>
        <family val="2"/>
        <charset val="238"/>
      </rPr>
      <t>2.18</t>
    </r>
    <r>
      <rPr>
        <sz val="10"/>
        <color rgb="FF000000"/>
        <rFont val="Calibri Light"/>
        <family val="2"/>
        <charset val="238"/>
      </rPr>
      <t xml:space="preserve"> do SWZ</t>
    </r>
  </si>
  <si>
    <r>
      <t xml:space="preserve">Załącznik nr </t>
    </r>
    <r>
      <rPr>
        <b/>
        <sz val="10"/>
        <color rgb="FF000000"/>
        <rFont val="Calibri Light"/>
        <family val="2"/>
        <charset val="238"/>
      </rPr>
      <t>2.19</t>
    </r>
    <r>
      <rPr>
        <sz val="10"/>
        <color rgb="FF000000"/>
        <rFont val="Calibri Light"/>
        <family val="2"/>
        <charset val="238"/>
      </rPr>
      <t xml:space="preserve"> do SWZ</t>
    </r>
  </si>
  <si>
    <r>
      <t xml:space="preserve">Załącznik nr </t>
    </r>
    <r>
      <rPr>
        <b/>
        <sz val="10"/>
        <color rgb="FF000000"/>
        <rFont val="Calibri Light"/>
        <family val="2"/>
        <charset val="238"/>
      </rPr>
      <t>2.20</t>
    </r>
    <r>
      <rPr>
        <sz val="10"/>
        <color rgb="FF000000"/>
        <rFont val="Calibri Light"/>
        <family val="2"/>
        <charset val="238"/>
      </rPr>
      <t xml:space="preserve"> do SWZ</t>
    </r>
  </si>
  <si>
    <r>
      <t xml:space="preserve">Załącznik nr </t>
    </r>
    <r>
      <rPr>
        <b/>
        <sz val="10"/>
        <color rgb="FF000000"/>
        <rFont val="Calibri Light"/>
        <family val="2"/>
        <charset val="238"/>
      </rPr>
      <t>2.21</t>
    </r>
    <r>
      <rPr>
        <sz val="10"/>
        <color rgb="FF000000"/>
        <rFont val="Calibri Light"/>
        <family val="2"/>
        <charset val="238"/>
      </rPr>
      <t xml:space="preserve"> do SWZ</t>
    </r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</si>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</sst>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_-* #,##0.0000\ &quot;zł&quot;_-;\-* #,##0.0000\ &quot;zł&quot;_-;_-* &quot;-&quot;????\ &quot;zł&quot;_-;_-@_-"/>
  </numFmts>
  <fonts count="34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10"/>
      <color theme="0"/>
      <name val="Times New Roman"/>
      <family val="1"/>
      <charset val="238"/>
    </font>
    <font>
      <sz val="14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0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color rgb="FF000000"/>
      <name val="Calibri Light"/>
      <family val="2"/>
      <charset val="238"/>
    </font>
    <font>
      <b/>
      <sz val="10"/>
      <color rgb="FF000000"/>
      <name val="Calibri Light"/>
      <family val="2"/>
      <charset val="238"/>
    </font>
    <font>
      <sz val="9"/>
      <color rgb="FF000000"/>
      <name val="Calibri Light"/>
      <family val="2"/>
      <charset val="238"/>
    </font>
    <font>
      <sz val="10"/>
      <color rgb="FF000000"/>
      <name val="Calibri Light"/>
      <family val="2"/>
      <charset val="238"/>
      <scheme val="major"/>
    </font>
    <font>
      <b/>
      <sz val="10"/>
      <color rgb="FF00000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sz val="10"/>
      <color theme="0"/>
      <name val="Calibri Light"/>
      <family val="2"/>
      <charset val="238"/>
      <scheme val="major"/>
    </font>
    <font>
      <sz val="11"/>
      <name val="Calibri Light"/>
      <family val="2"/>
      <charset val="238"/>
      <scheme val="major"/>
    </font>
    <font>
      <sz val="11"/>
      <color theme="1"/>
      <name val="Calibri Light"/>
      <family val="2"/>
      <charset val="238"/>
      <scheme val="major"/>
    </font>
    <font>
      <b/>
      <sz val="10"/>
      <color rgb="FF000080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b/>
      <sz val="10"/>
      <color theme="0"/>
      <name val="Calibri Light"/>
      <family val="2"/>
      <charset val="238"/>
      <scheme val="major"/>
    </font>
    <font>
      <b/>
      <sz val="11"/>
      <color theme="0"/>
      <name val="Calibri Light"/>
      <family val="2"/>
      <charset val="238"/>
      <scheme val="major"/>
    </font>
    <font>
      <b/>
      <sz val="11"/>
      <name val="Calibri Light"/>
      <family val="2"/>
      <charset val="238"/>
      <scheme val="major"/>
    </font>
    <font>
      <b/>
      <sz val="11"/>
      <color theme="1"/>
      <name val="Calibri Light"/>
      <family val="2"/>
      <charset val="238"/>
      <scheme val="major"/>
    </font>
    <font>
      <i/>
      <sz val="11"/>
      <name val="Calibri Light"/>
      <family val="2"/>
      <charset val="238"/>
      <scheme val="major"/>
    </font>
    <font>
      <sz val="11"/>
      <color indexed="8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sz val="10"/>
      <color theme="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rgb="FF000000"/>
      <name val="Calibri"/>
      <family val="2"/>
      <charset val="238"/>
      <scheme val="minor"/>
    </font>
    <font>
      <sz val="10"/>
      <color rgb="FF002060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rgb="FFC5DFB4"/>
      </patternFill>
    </fill>
    <fill>
      <patternFill patternType="solid">
        <fgColor rgb="FFB4C5E7"/>
      </patternFill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44536A"/>
      </left>
      <right style="thin">
        <color rgb="FF44536A"/>
      </right>
      <top style="thin">
        <color rgb="FF000000"/>
      </top>
      <bottom style="thin">
        <color rgb="FF44536A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44536A"/>
      </bottom>
      <diagonal/>
    </border>
    <border>
      <left style="thin">
        <color rgb="FF44536A"/>
      </left>
      <right style="thin">
        <color rgb="FF44536A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/>
      <diagonal/>
    </border>
    <border>
      <left/>
      <right style="thin">
        <color rgb="FF002060"/>
      </right>
      <top/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91">
    <xf numFmtId="0" fontId="0" fillId="0" borderId="0" xfId="0"/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1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1" fontId="9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20" fillId="0" borderId="1" xfId="0" applyFont="1" applyFill="1" applyBorder="1" applyAlignment="1">
      <alignment horizontal="right" vertical="top"/>
    </xf>
    <xf numFmtId="164" fontId="22" fillId="0" borderId="0" xfId="0" applyNumberFormat="1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left" vertical="top"/>
    </xf>
    <xf numFmtId="0" fontId="25" fillId="0" borderId="0" xfId="0" applyFont="1" applyFill="1" applyBorder="1" applyAlignment="1">
      <alignment horizontal="left" vertical="top"/>
    </xf>
    <xf numFmtId="0" fontId="20" fillId="0" borderId="1" xfId="0" applyFont="1" applyFill="1" applyBorder="1" applyAlignment="1">
      <alignment vertical="top"/>
    </xf>
    <xf numFmtId="49" fontId="15" fillId="0" borderId="1" xfId="0" applyNumberFormat="1" applyFont="1" applyFill="1" applyBorder="1" applyAlignment="1" applyProtection="1">
      <alignment vertical="top"/>
      <protection hidden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 wrapText="1"/>
    </xf>
    <xf numFmtId="1" fontId="26" fillId="2" borderId="4" xfId="0" applyNumberFormat="1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27" fillId="0" borderId="5" xfId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7" fillId="0" borderId="5" xfId="1" applyFont="1" applyFill="1" applyBorder="1" applyAlignment="1">
      <alignment horizontal="left" vertical="center" wrapText="1"/>
    </xf>
    <xf numFmtId="1" fontId="14" fillId="0" borderId="6" xfId="0" applyNumberFormat="1" applyFont="1" applyFill="1" applyBorder="1" applyAlignment="1">
      <alignment horizontal="center" vertical="center" shrinkToFit="1"/>
    </xf>
    <xf numFmtId="0" fontId="16" fillId="0" borderId="5" xfId="0" applyFont="1" applyFill="1" applyBorder="1" applyAlignment="1">
      <alignment horizontal="center" vertical="center" wrapText="1"/>
    </xf>
    <xf numFmtId="49" fontId="28" fillId="0" borderId="5" xfId="0" applyNumberFormat="1" applyFont="1" applyFill="1" applyBorder="1" applyAlignment="1" applyProtection="1">
      <alignment horizontal="center" vertical="center" wrapText="1"/>
    </xf>
    <xf numFmtId="165" fontId="28" fillId="0" borderId="8" xfId="0" applyNumberFormat="1" applyFont="1" applyFill="1" applyBorder="1" applyAlignment="1" applyProtection="1">
      <alignment horizontal="center" vertical="center" wrapText="1"/>
    </xf>
    <xf numFmtId="164" fontId="28" fillId="0" borderId="5" xfId="0" applyNumberFormat="1" applyFont="1" applyFill="1" applyBorder="1" applyAlignment="1" applyProtection="1">
      <alignment horizontal="center" vertical="center" wrapText="1"/>
      <protection hidden="1"/>
    </xf>
    <xf numFmtId="9" fontId="28" fillId="0" borderId="5" xfId="0" applyNumberFormat="1" applyFont="1" applyFill="1" applyBorder="1" applyAlignment="1">
      <alignment horizontal="center" vertical="center" wrapText="1"/>
    </xf>
    <xf numFmtId="49" fontId="28" fillId="0" borderId="5" xfId="0" applyNumberFormat="1" applyFont="1" applyFill="1" applyBorder="1" applyAlignment="1" applyProtection="1">
      <alignment horizontal="center" vertical="center" wrapText="1"/>
      <protection hidden="1"/>
    </xf>
    <xf numFmtId="164" fontId="19" fillId="3" borderId="5" xfId="0" applyNumberFormat="1" applyFont="1" applyFill="1" applyBorder="1" applyAlignment="1" applyProtection="1">
      <alignment horizontal="center" vertical="center" wrapText="1"/>
      <protection hidden="1"/>
    </xf>
    <xf numFmtId="164" fontId="19" fillId="3" borderId="5" xfId="0" quotePrefix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28" fillId="0" borderId="0" xfId="0" applyFont="1" applyFill="1" applyBorder="1" applyAlignment="1">
      <alignment horizontal="left" vertical="top"/>
    </xf>
    <xf numFmtId="0" fontId="18" fillId="3" borderId="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/>
    </xf>
    <xf numFmtId="165" fontId="28" fillId="0" borderId="0" xfId="0" applyNumberFormat="1" applyFont="1" applyFill="1" applyBorder="1" applyAlignment="1" applyProtection="1">
      <alignment horizontal="center" vertical="center" wrapText="1"/>
    </xf>
    <xf numFmtId="1" fontId="14" fillId="0" borderId="9" xfId="0" applyNumberFormat="1" applyFont="1" applyFill="1" applyBorder="1" applyAlignment="1">
      <alignment horizontal="center" vertical="center" shrinkToFit="1"/>
    </xf>
    <xf numFmtId="0" fontId="27" fillId="0" borderId="10" xfId="1" applyFont="1" applyFill="1" applyBorder="1" applyAlignment="1">
      <alignment horizontal="left" vertical="center" wrapText="1"/>
    </xf>
    <xf numFmtId="0" fontId="27" fillId="0" borderId="10" xfId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" fontId="14" fillId="0" borderId="5" xfId="0" applyNumberFormat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wrapText="1"/>
    </xf>
    <xf numFmtId="0" fontId="27" fillId="0" borderId="5" xfId="2" applyFont="1" applyFill="1" applyBorder="1" applyAlignment="1">
      <alignment horizontal="center" vertical="center" wrapText="1"/>
    </xf>
    <xf numFmtId="165" fontId="28" fillId="0" borderId="11" xfId="0" applyNumberFormat="1" applyFont="1" applyFill="1" applyBorder="1" applyAlignment="1" applyProtection="1">
      <alignment horizontal="center" vertical="center" wrapText="1"/>
    </xf>
    <xf numFmtId="165" fontId="28" fillId="0" borderId="5" xfId="0" applyNumberFormat="1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>
      <alignment horizontal="left" vertical="top"/>
    </xf>
    <xf numFmtId="0" fontId="29" fillId="0" borderId="0" xfId="0" applyFont="1" applyAlignment="1">
      <alignment horizontal="left" vertical="top"/>
    </xf>
    <xf numFmtId="0" fontId="29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29" fillId="0" borderId="0" xfId="0" applyFont="1" applyAlignment="1"/>
    <xf numFmtId="0" fontId="30" fillId="0" borderId="0" xfId="0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0" fillId="0" borderId="0" xfId="0" applyFont="1" applyFill="1" applyBorder="1" applyAlignment="1">
      <alignment horizontal="left" vertical="top"/>
    </xf>
    <xf numFmtId="0" fontId="33" fillId="0" borderId="0" xfId="0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 applyProtection="1">
      <alignment horizontal="left" vertical="center"/>
      <protection hidden="1"/>
    </xf>
    <xf numFmtId="0" fontId="28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</cellXfs>
  <cellStyles count="3">
    <cellStyle name="Normalny" xfId="0" builtinId="0"/>
    <cellStyle name="Normalny_Arkusz1" xfId="1"/>
    <cellStyle name="Normalny_Arkusz1_1" xfId="2"/>
  </cellStyles>
  <dxfs count="42">
    <dxf>
      <font>
        <b val="0"/>
        <i/>
        <color rgb="FF9933FF"/>
      </font>
    </dxf>
    <dxf>
      <font>
        <color theme="9" tint="-0.24994659260841701"/>
      </font>
    </dxf>
    <dxf>
      <font>
        <b val="0"/>
        <i/>
        <color rgb="FF9933FF"/>
      </font>
    </dxf>
    <dxf>
      <font>
        <color theme="9" tint="-0.24994659260841701"/>
      </font>
    </dxf>
    <dxf>
      <font>
        <b val="0"/>
        <i/>
        <color rgb="FF9933FF"/>
      </font>
    </dxf>
    <dxf>
      <font>
        <color theme="9" tint="-0.24994659260841701"/>
      </font>
    </dxf>
    <dxf>
      <font>
        <b val="0"/>
        <i/>
        <color rgb="FF9933FF"/>
      </font>
    </dxf>
    <dxf>
      <font>
        <color theme="9" tint="-0.24994659260841701"/>
      </font>
    </dxf>
    <dxf>
      <font>
        <b val="0"/>
        <i/>
        <color rgb="FF9933FF"/>
      </font>
    </dxf>
    <dxf>
      <font>
        <color theme="9" tint="-0.24994659260841701"/>
      </font>
    </dxf>
    <dxf>
      <font>
        <b val="0"/>
        <i/>
        <color rgb="FF9933FF"/>
      </font>
    </dxf>
    <dxf>
      <font>
        <color theme="9" tint="-0.24994659260841701"/>
      </font>
    </dxf>
    <dxf>
      <font>
        <b val="0"/>
        <i/>
        <color rgb="FF9933FF"/>
      </font>
    </dxf>
    <dxf>
      <font>
        <color theme="9" tint="-0.24994659260841701"/>
      </font>
    </dxf>
    <dxf>
      <font>
        <b val="0"/>
        <i/>
        <color rgb="FF9933FF"/>
      </font>
    </dxf>
    <dxf>
      <font>
        <color theme="9" tint="-0.24994659260841701"/>
      </font>
    </dxf>
    <dxf>
      <font>
        <b val="0"/>
        <i/>
        <color rgb="FF9933FF"/>
      </font>
    </dxf>
    <dxf>
      <font>
        <color theme="9" tint="-0.24994659260841701"/>
      </font>
    </dxf>
    <dxf>
      <font>
        <b val="0"/>
        <i/>
        <color rgb="FF9933FF"/>
      </font>
    </dxf>
    <dxf>
      <font>
        <color theme="9" tint="-0.24994659260841701"/>
      </font>
    </dxf>
    <dxf>
      <font>
        <b val="0"/>
        <i/>
        <color rgb="FF9933FF"/>
      </font>
    </dxf>
    <dxf>
      <font>
        <color theme="9" tint="-0.24994659260841701"/>
      </font>
    </dxf>
    <dxf>
      <font>
        <b val="0"/>
        <i/>
        <color rgb="FF9933FF"/>
      </font>
    </dxf>
    <dxf>
      <font>
        <color theme="9" tint="-0.24994659260841701"/>
      </font>
    </dxf>
    <dxf>
      <font>
        <b val="0"/>
        <i/>
        <color rgb="FF9933FF"/>
      </font>
    </dxf>
    <dxf>
      <font>
        <color theme="9" tint="-0.24994659260841701"/>
      </font>
    </dxf>
    <dxf>
      <font>
        <b val="0"/>
        <i/>
        <color rgb="FF9933FF"/>
      </font>
    </dxf>
    <dxf>
      <font>
        <color theme="9" tint="-0.24994659260841701"/>
      </font>
    </dxf>
    <dxf>
      <font>
        <b val="0"/>
        <i/>
        <color rgb="FF9933FF"/>
      </font>
    </dxf>
    <dxf>
      <font>
        <color theme="9" tint="-0.24994659260841701"/>
      </font>
    </dxf>
    <dxf>
      <font>
        <b val="0"/>
        <i/>
        <color rgb="FF9933FF"/>
      </font>
    </dxf>
    <dxf>
      <font>
        <color theme="9" tint="-0.24994659260841701"/>
      </font>
    </dxf>
    <dxf>
      <font>
        <b val="0"/>
        <i/>
        <color rgb="FF9933FF"/>
      </font>
    </dxf>
    <dxf>
      <font>
        <color theme="9" tint="-0.24994659260841701"/>
      </font>
    </dxf>
    <dxf>
      <font>
        <b val="0"/>
        <i/>
        <color rgb="FF9933FF"/>
      </font>
    </dxf>
    <dxf>
      <font>
        <color theme="9" tint="-0.24994659260841701"/>
      </font>
    </dxf>
    <dxf>
      <font>
        <b val="0"/>
        <i/>
        <color rgb="FF9933FF"/>
      </font>
    </dxf>
    <dxf>
      <font>
        <color theme="9" tint="-0.24994659260841701"/>
      </font>
    </dxf>
    <dxf>
      <font>
        <b val="0"/>
        <i/>
        <color rgb="FF9933FF"/>
      </font>
    </dxf>
    <dxf>
      <font>
        <color theme="9" tint="-0.24994659260841701"/>
      </font>
    </dxf>
    <dxf>
      <font>
        <b val="0"/>
        <i/>
        <color rgb="FF9933FF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workbookViewId="0">
      <selection activeCell="I22" sqref="I22"/>
    </sheetView>
  </sheetViews>
  <sheetFormatPr defaultRowHeight="15" x14ac:dyDescent="0.25"/>
  <cols>
    <col min="1" max="1" width="4" style="1" customWidth="1"/>
    <col min="2" max="2" width="58.85546875" style="1" customWidth="1"/>
    <col min="3" max="3" width="5.42578125" style="1" customWidth="1"/>
    <col min="4" max="4" width="9.85546875" style="1" customWidth="1"/>
    <col min="5" max="5" width="32" style="10" customWidth="1"/>
    <col min="6" max="6" width="23" style="4" customWidth="1"/>
    <col min="7" max="7" width="13" style="10" customWidth="1"/>
    <col min="8" max="9" width="15.42578125" style="10" customWidth="1"/>
    <col min="10" max="10" width="25.28515625" style="10" bestFit="1" customWidth="1"/>
    <col min="11" max="11" width="25.28515625" style="10" customWidth="1"/>
    <col min="12" max="12" width="9.140625" style="5" customWidth="1"/>
    <col min="13" max="19" width="9.140625" style="5"/>
    <col min="20" max="20" width="10" style="5" bestFit="1" customWidth="1"/>
    <col min="21" max="21" width="9.140625" style="5"/>
    <col min="22" max="30" width="9.140625" style="6"/>
    <col min="31" max="16384" width="9.140625" style="1"/>
  </cols>
  <sheetData>
    <row r="1" spans="1:30" ht="60" customHeight="1" x14ac:dyDescent="0.25">
      <c r="B1" s="75" t="s">
        <v>70</v>
      </c>
      <c r="C1" s="76"/>
      <c r="D1" s="76"/>
      <c r="F1" s="89" t="s">
        <v>71</v>
      </c>
      <c r="G1" s="89"/>
      <c r="H1" s="89"/>
      <c r="I1" s="90"/>
      <c r="J1" s="90"/>
      <c r="K1" s="18" t="s">
        <v>72</v>
      </c>
    </row>
    <row r="2" spans="1:30" x14ac:dyDescent="0.25">
      <c r="F2" s="77"/>
      <c r="G2" s="77"/>
      <c r="H2" s="77"/>
      <c r="I2" s="11"/>
      <c r="J2" s="11"/>
      <c r="K2" s="11"/>
    </row>
    <row r="3" spans="1:30" x14ac:dyDescent="0.25">
      <c r="B3" s="78"/>
      <c r="C3" s="79"/>
      <c r="D3" s="80"/>
    </row>
    <row r="4" spans="1:30" x14ac:dyDescent="0.25">
      <c r="B4" s="81"/>
      <c r="C4" s="82"/>
      <c r="D4" s="83"/>
    </row>
    <row r="5" spans="1:30" ht="15" customHeight="1" x14ac:dyDescent="0.25">
      <c r="B5" s="81"/>
      <c r="C5" s="82"/>
      <c r="D5" s="83"/>
      <c r="E5" s="87" t="str">
        <f>IF(Q10=0,"Nie składamy oferty w zakresie przedmiotowego zadania",IF(Q11&gt;0,"Nie wszystkie wymagane pola zostały wypełnione",IF(L10=0,IF(R11&gt;0,"Jedna z podanych wartości brutto nie jest liczbą",""),"Jedna z podanych wartości brutto nie spełnia warunków SIWZ")))</f>
        <v>Nie składamy oferty w zakresie przedmiotowego zadania</v>
      </c>
      <c r="F5" s="87"/>
      <c r="G5" s="87"/>
      <c r="H5" s="87"/>
      <c r="I5" s="87"/>
      <c r="J5" s="87"/>
      <c r="K5" s="12"/>
      <c r="L5" s="8"/>
      <c r="M5" s="8"/>
    </row>
    <row r="6" spans="1:30" ht="15" customHeight="1" x14ac:dyDescent="0.25">
      <c r="B6" s="81"/>
      <c r="C6" s="82"/>
      <c r="D6" s="83"/>
      <c r="E6" s="87"/>
      <c r="F6" s="87"/>
      <c r="G6" s="87"/>
      <c r="H6" s="87"/>
      <c r="I6" s="87"/>
      <c r="J6" s="87"/>
      <c r="K6" s="12"/>
      <c r="L6" s="8"/>
      <c r="M6" s="8"/>
    </row>
    <row r="7" spans="1:30" x14ac:dyDescent="0.25">
      <c r="B7" s="84"/>
      <c r="C7" s="85"/>
      <c r="D7" s="86"/>
      <c r="E7" s="88" t="str">
        <f>IF(T11&gt;0,"Przekroczona ilość liczb po przecinku w przynajmniej jednej cenie","")</f>
        <v/>
      </c>
      <c r="F7" s="88"/>
      <c r="G7" s="88"/>
      <c r="H7" s="88"/>
      <c r="I7" s="88"/>
      <c r="J7" s="88"/>
      <c r="K7" s="13"/>
      <c r="L7" s="9"/>
      <c r="M7" s="9"/>
    </row>
    <row r="8" spans="1:30" x14ac:dyDescent="0.25">
      <c r="B8" s="72" t="s">
        <v>0</v>
      </c>
      <c r="C8" s="72"/>
      <c r="D8" s="72"/>
      <c r="F8" s="13"/>
      <c r="G8" s="13"/>
      <c r="H8" s="13"/>
      <c r="I8" s="13"/>
      <c r="J8" s="13"/>
      <c r="K8" s="13"/>
    </row>
    <row r="9" spans="1:30" x14ac:dyDescent="0.25">
      <c r="B9" s="2"/>
      <c r="C9" s="3"/>
      <c r="D9" s="3"/>
      <c r="E9" s="13"/>
      <c r="F9" s="7"/>
      <c r="G9" s="13"/>
      <c r="H9" s="13"/>
      <c r="I9" s="13"/>
      <c r="J9" s="13"/>
      <c r="K9" s="13"/>
    </row>
    <row r="10" spans="1:30" s="23" customFormat="1" x14ac:dyDescent="0.25">
      <c r="A10" s="24"/>
      <c r="B10" s="19" t="s">
        <v>1</v>
      </c>
      <c r="C10" s="25" t="str">
        <f ca="1">MID(CELL("nazwa_pliku",C10),FIND("]",CELL("nazwa_pliku",C10),1)+1,35)</f>
        <v xml:space="preserve"> 1</v>
      </c>
      <c r="D10" s="73" t="s">
        <v>18</v>
      </c>
      <c r="E10" s="73"/>
      <c r="F10" s="73"/>
      <c r="G10" s="73"/>
      <c r="H10" s="20">
        <f ca="1">SUMIF(F12:F1300,"Razem",H12:H1300)</f>
        <v>0</v>
      </c>
      <c r="I10" s="20"/>
      <c r="J10" s="20">
        <f ca="1">SUMIF(F12:F1300,"Razem",J12:J1300)</f>
        <v>0</v>
      </c>
      <c r="K10" s="20"/>
      <c r="L10" s="21">
        <f>SUM(L11:L1794)</f>
        <v>0</v>
      </c>
      <c r="M10" s="21">
        <f>COUNTIF(M12:M1794,0)</f>
        <v>0</v>
      </c>
      <c r="N10" s="21">
        <f>COUNTIF(N12:N1794,0)</f>
        <v>0</v>
      </c>
      <c r="O10" s="21">
        <f>COUNTIF(O12:O1794,0)</f>
        <v>0</v>
      </c>
      <c r="P10" s="21">
        <f>COUNTIF(P12:P1794,0)</f>
        <v>0</v>
      </c>
      <c r="Q10" s="21">
        <f>SUM(M10:P10)</f>
        <v>0</v>
      </c>
      <c r="R10" s="21"/>
      <c r="S10" s="21"/>
      <c r="T10" s="21"/>
      <c r="U10" s="21"/>
      <c r="V10" s="22"/>
      <c r="W10" s="22"/>
      <c r="X10" s="22"/>
      <c r="Y10" s="22"/>
      <c r="Z10" s="22"/>
      <c r="AA10" s="22"/>
      <c r="AB10" s="22"/>
      <c r="AC10" s="22"/>
      <c r="AD10" s="22"/>
    </row>
    <row r="11" spans="1:30" ht="30" customHeight="1" x14ac:dyDescent="0.25">
      <c r="A11" s="26" t="s">
        <v>73</v>
      </c>
      <c r="B11" s="27" t="s">
        <v>74</v>
      </c>
      <c r="C11" s="27" t="s">
        <v>75</v>
      </c>
      <c r="D11" s="26" t="s">
        <v>76</v>
      </c>
      <c r="E11" s="28" t="s">
        <v>77</v>
      </c>
      <c r="F11" s="29" t="s">
        <v>9</v>
      </c>
      <c r="G11" s="30" t="s">
        <v>81</v>
      </c>
      <c r="H11" s="31" t="s">
        <v>78</v>
      </c>
      <c r="I11" s="31" t="s">
        <v>79</v>
      </c>
      <c r="J11" s="31" t="s">
        <v>80</v>
      </c>
      <c r="K11" s="31" t="s">
        <v>7</v>
      </c>
      <c r="M11" s="5">
        <f>SUM(M12:M1794)</f>
        <v>1</v>
      </c>
      <c r="N11" s="5">
        <f>SUM(N12:N1794)</f>
        <v>1</v>
      </c>
      <c r="O11" s="5">
        <f>SUM(O12:O1794)</f>
        <v>1</v>
      </c>
      <c r="P11" s="5">
        <f>SUM(P12:P1794)</f>
        <v>1</v>
      </c>
      <c r="Q11" s="5">
        <f>SUM(M11:P11)</f>
        <v>4</v>
      </c>
      <c r="R11" s="5">
        <f>SUM(R12:R1794)</f>
        <v>0</v>
      </c>
      <c r="T11" s="5">
        <f>SUM(T12:T1794)</f>
        <v>0</v>
      </c>
    </row>
    <row r="12" spans="1:30" s="36" customFormat="1" ht="30" customHeight="1" x14ac:dyDescent="0.25">
      <c r="A12" s="38">
        <v>1</v>
      </c>
      <c r="B12" s="37" t="s">
        <v>82</v>
      </c>
      <c r="C12" s="32" t="s">
        <v>10</v>
      </c>
      <c r="D12" s="32">
        <v>500</v>
      </c>
      <c r="E12" s="39"/>
      <c r="F12" s="40"/>
      <c r="G12" s="41"/>
      <c r="H12" s="42">
        <f>ROUND(D12*G12,2)</f>
        <v>0</v>
      </c>
      <c r="I12" s="43"/>
      <c r="J12" s="42">
        <f>ROUND(H12*(1+I12),2)</f>
        <v>0</v>
      </c>
      <c r="K12" s="44"/>
      <c r="L12" s="33">
        <f>IF(LEN(H12)-IFERROR(SEARCH(",",H12,1),LEN(H12))&gt;2,1,0)</f>
        <v>0</v>
      </c>
      <c r="M12" s="34">
        <f>IF(ISBLANK(E12),1,0)</f>
        <v>1</v>
      </c>
      <c r="N12" s="34">
        <f t="shared" ref="N12:O12" si="0">IF(ISBLANK(F12),1,0)</f>
        <v>1</v>
      </c>
      <c r="O12" s="34">
        <f t="shared" si="0"/>
        <v>1</v>
      </c>
      <c r="P12" s="34">
        <f>IF(ISBLANK(I12),1,0)</f>
        <v>1</v>
      </c>
      <c r="Q12" s="34"/>
      <c r="R12" s="34">
        <f>IF(ISNUMBER(H12),0,1)</f>
        <v>0</v>
      </c>
      <c r="S12" s="34"/>
      <c r="T12" s="33">
        <f>IF(ISERROR(IF(LEN(G12)-FIND(",",G12)&gt;4,1,0)),0,IF(LEN(G12)-FIND(",",G12)&gt;4,1,0))</f>
        <v>0</v>
      </c>
      <c r="U12" s="34"/>
      <c r="V12" s="35"/>
      <c r="W12" s="35"/>
      <c r="X12" s="35"/>
      <c r="Y12" s="35"/>
      <c r="Z12" s="35"/>
      <c r="AA12" s="35"/>
      <c r="AB12" s="35"/>
      <c r="AC12" s="35"/>
      <c r="AD12" s="35"/>
    </row>
    <row r="13" spans="1:30" s="49" customFormat="1" ht="24.95" customHeight="1" x14ac:dyDescent="0.25">
      <c r="A13" s="74"/>
      <c r="B13" s="74"/>
      <c r="C13" s="74"/>
      <c r="D13" s="74"/>
      <c r="E13" s="74"/>
      <c r="F13" s="50" t="s">
        <v>5</v>
      </c>
      <c r="G13" s="50" t="s">
        <v>6</v>
      </c>
      <c r="H13" s="45">
        <f ca="1">SUM(OFFSET($H$12,0,0,ROW()-12,1))</f>
        <v>0</v>
      </c>
      <c r="I13" s="46" t="s">
        <v>6</v>
      </c>
      <c r="J13" s="45">
        <f ca="1">SUM(OFFSET($J$12,0,0,ROW()-12,1))</f>
        <v>0</v>
      </c>
      <c r="K13" s="46" t="s">
        <v>6</v>
      </c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8"/>
      <c r="W13" s="48"/>
      <c r="X13" s="48"/>
      <c r="Y13" s="48"/>
      <c r="Z13" s="48"/>
      <c r="AA13" s="48"/>
      <c r="AB13" s="48"/>
      <c r="AC13" s="48"/>
      <c r="AD13" s="48"/>
    </row>
    <row r="14" spans="1:30" ht="24.95" customHeight="1" x14ac:dyDescent="0.25">
      <c r="A14" s="69" t="s">
        <v>8</v>
      </c>
      <c r="B14" s="70"/>
      <c r="C14" s="70"/>
      <c r="D14" s="70"/>
      <c r="E14" s="70"/>
      <c r="F14" s="70"/>
      <c r="G14" s="70"/>
    </row>
    <row r="16" spans="1:30" s="53" customFormat="1" x14ac:dyDescent="0.25">
      <c r="A16" s="66" t="s">
        <v>83</v>
      </c>
      <c r="B16" s="65"/>
      <c r="C16" s="65"/>
      <c r="D16" s="65"/>
      <c r="E16" s="51"/>
      <c r="F16" s="52"/>
      <c r="G16" s="51"/>
      <c r="H16" s="51"/>
      <c r="I16" s="51"/>
      <c r="J16" s="51"/>
      <c r="K16" s="51"/>
      <c r="L16" s="5"/>
      <c r="M16" s="5"/>
      <c r="N16" s="5"/>
      <c r="O16" s="5"/>
      <c r="P16" s="5"/>
      <c r="Q16" s="5"/>
      <c r="R16" s="5"/>
      <c r="S16" s="5"/>
      <c r="T16" s="5"/>
      <c r="U16" s="5"/>
      <c r="V16" s="6"/>
      <c r="W16" s="6"/>
      <c r="X16" s="6"/>
      <c r="Y16" s="6"/>
      <c r="Z16" s="6"/>
      <c r="AA16" s="6"/>
      <c r="AB16" s="6"/>
      <c r="AC16" s="6"/>
      <c r="AD16" s="6"/>
    </row>
    <row r="17" spans="1:30" s="53" customFormat="1" x14ac:dyDescent="0.25">
      <c r="A17" s="71" t="s">
        <v>84</v>
      </c>
      <c r="B17" s="65"/>
      <c r="E17" s="51"/>
      <c r="F17" s="52"/>
      <c r="G17" s="51"/>
      <c r="H17" s="51"/>
      <c r="I17" s="51"/>
      <c r="J17" s="51"/>
      <c r="K17" s="51"/>
      <c r="L17" s="5"/>
      <c r="M17" s="5"/>
      <c r="N17" s="5"/>
      <c r="O17" s="5"/>
      <c r="P17" s="5"/>
      <c r="Q17" s="5"/>
      <c r="R17" s="5"/>
      <c r="S17" s="5"/>
      <c r="T17" s="5"/>
      <c r="U17" s="5"/>
      <c r="V17" s="6"/>
      <c r="W17" s="6"/>
      <c r="X17" s="6"/>
      <c r="Y17" s="6"/>
      <c r="Z17" s="6"/>
      <c r="AA17" s="6"/>
      <c r="AB17" s="6"/>
      <c r="AC17" s="6"/>
      <c r="AD17" s="6"/>
    </row>
    <row r="18" spans="1:30" s="53" customFormat="1" x14ac:dyDescent="0.25">
      <c r="A18" s="71" t="s">
        <v>85</v>
      </c>
      <c r="B18" s="65"/>
      <c r="E18" s="51"/>
      <c r="F18" s="52"/>
      <c r="G18" s="51"/>
      <c r="H18" s="51"/>
      <c r="I18" s="51"/>
      <c r="J18" s="51"/>
      <c r="K18" s="51"/>
      <c r="L18" s="5"/>
      <c r="M18" s="5"/>
      <c r="N18" s="5"/>
      <c r="O18" s="5"/>
      <c r="P18" s="5"/>
      <c r="Q18" s="5"/>
      <c r="R18" s="5"/>
      <c r="S18" s="5"/>
      <c r="T18" s="5"/>
      <c r="U18" s="5"/>
      <c r="V18" s="6"/>
      <c r="W18" s="6"/>
      <c r="X18" s="6"/>
      <c r="Y18" s="6"/>
      <c r="Z18" s="6"/>
      <c r="AA18" s="6"/>
      <c r="AB18" s="6"/>
      <c r="AC18" s="6"/>
      <c r="AD18" s="6"/>
    </row>
    <row r="19" spans="1:30" s="53" customFormat="1" x14ac:dyDescent="0.25">
      <c r="A19" s="64" t="s">
        <v>86</v>
      </c>
      <c r="B19" s="65"/>
      <c r="E19" s="51"/>
      <c r="F19" s="52"/>
      <c r="G19" s="51"/>
      <c r="H19" s="51"/>
      <c r="I19" s="51"/>
      <c r="J19" s="51"/>
      <c r="K19" s="51"/>
      <c r="L19" s="5"/>
      <c r="M19" s="5"/>
      <c r="N19" s="5"/>
      <c r="O19" s="5"/>
      <c r="P19" s="5"/>
      <c r="Q19" s="5"/>
      <c r="R19" s="5"/>
      <c r="S19" s="5"/>
      <c r="T19" s="5"/>
      <c r="U19" s="5"/>
      <c r="V19" s="6"/>
      <c r="W19" s="6"/>
      <c r="X19" s="6"/>
      <c r="Y19" s="6"/>
      <c r="Z19" s="6"/>
      <c r="AA19" s="6"/>
      <c r="AB19" s="6"/>
      <c r="AC19" s="6"/>
      <c r="AD19" s="6"/>
    </row>
    <row r="20" spans="1:30" s="53" customFormat="1" x14ac:dyDescent="0.25">
      <c r="A20" s="64" t="s">
        <v>87</v>
      </c>
      <c r="B20" s="65"/>
      <c r="E20" s="51"/>
      <c r="F20" s="52"/>
      <c r="G20" s="51"/>
      <c r="H20" s="51"/>
      <c r="I20" s="51"/>
      <c r="J20" s="51"/>
      <c r="K20" s="51"/>
      <c r="L20" s="5"/>
      <c r="M20" s="5"/>
      <c r="N20" s="5"/>
      <c r="O20" s="5"/>
      <c r="P20" s="5"/>
      <c r="Q20" s="5"/>
      <c r="R20" s="5"/>
      <c r="S20" s="5"/>
      <c r="T20" s="5"/>
      <c r="U20" s="5"/>
      <c r="V20" s="6"/>
      <c r="W20" s="6"/>
      <c r="X20" s="6"/>
      <c r="Y20" s="6"/>
      <c r="Z20" s="6"/>
      <c r="AA20" s="6"/>
      <c r="AB20" s="6"/>
      <c r="AC20" s="6"/>
      <c r="AD20" s="6"/>
    </row>
    <row r="22" spans="1:30" x14ac:dyDescent="0.25">
      <c r="A22" s="66" t="s">
        <v>2</v>
      </c>
      <c r="B22" s="67"/>
    </row>
    <row r="24" spans="1:30" x14ac:dyDescent="0.2">
      <c r="A24" s="66" t="s">
        <v>3</v>
      </c>
      <c r="B24" s="68"/>
      <c r="C24" s="68"/>
      <c r="D24" s="68"/>
      <c r="E24" s="68"/>
    </row>
    <row r="26" spans="1:30" x14ac:dyDescent="0.2">
      <c r="A26" s="66" t="s">
        <v>4</v>
      </c>
      <c r="B26" s="68"/>
      <c r="C26" s="68"/>
      <c r="D26" s="68"/>
      <c r="E26" s="68"/>
      <c r="F26" s="68"/>
    </row>
  </sheetData>
  <protectedRanges>
    <protectedRange sqref="E12:G12" name="Rozstęp2"/>
    <protectedRange sqref="I12" name="Rozstęp3"/>
    <protectedRange sqref="K12" name="Rozstęp4"/>
  </protectedRanges>
  <mergeCells count="18">
    <mergeCell ref="B8:D8"/>
    <mergeCell ref="D10:G10"/>
    <mergeCell ref="A13:E13"/>
    <mergeCell ref="B1:D1"/>
    <mergeCell ref="F2:H2"/>
    <mergeCell ref="B3:D7"/>
    <mergeCell ref="E5:J6"/>
    <mergeCell ref="E7:J7"/>
    <mergeCell ref="F1:J1"/>
    <mergeCell ref="A20:B20"/>
    <mergeCell ref="A22:B22"/>
    <mergeCell ref="A24:E24"/>
    <mergeCell ref="A26:F26"/>
    <mergeCell ref="A14:G14"/>
    <mergeCell ref="A16:D16"/>
    <mergeCell ref="A17:B17"/>
    <mergeCell ref="A18:B18"/>
    <mergeCell ref="A19:B19"/>
  </mergeCells>
  <conditionalFormatting sqref="E5 L5:M6">
    <cfRule type="expression" dxfId="41" priority="2">
      <formula>$E$5="Nie składamy oferty w zakresie przedmiotowego zadania"</formula>
    </cfRule>
  </conditionalFormatting>
  <conditionalFormatting sqref="E7 L7:M7">
    <cfRule type="expression" dxfId="40" priority="1">
      <formula>$E$7="Przekroczona ilość liczb po przecinku w przynajmniej jednej cenie"</formula>
    </cfRule>
  </conditionalFormatting>
  <pageMargins left="0.7" right="0.7" top="0.75" bottom="0.75" header="0.3" footer="0.3"/>
  <pageSetup paperSize="256" orientation="portrait" horizontalDpi="4294967294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workbookViewId="0">
      <selection activeCell="J13" sqref="J13"/>
    </sheetView>
  </sheetViews>
  <sheetFormatPr defaultRowHeight="15" x14ac:dyDescent="0.25"/>
  <cols>
    <col min="1" max="1" width="4" style="1" customWidth="1"/>
    <col min="2" max="2" width="58.85546875" style="1" customWidth="1"/>
    <col min="3" max="3" width="5.42578125" style="1" customWidth="1"/>
    <col min="4" max="4" width="9.85546875" style="1" customWidth="1"/>
    <col min="5" max="5" width="32" style="15" customWidth="1"/>
    <col min="6" max="6" width="23" style="4" customWidth="1"/>
    <col min="7" max="7" width="13" style="15" customWidth="1"/>
    <col min="8" max="9" width="15.42578125" style="15" customWidth="1"/>
    <col min="10" max="10" width="25.28515625" style="15" bestFit="1" customWidth="1"/>
    <col min="11" max="11" width="25.28515625" style="15" customWidth="1"/>
    <col min="12" max="12" width="9.140625" style="5" customWidth="1"/>
    <col min="13" max="19" width="9.140625" style="5"/>
    <col min="20" max="20" width="10" style="5" bestFit="1" customWidth="1"/>
    <col min="21" max="21" width="9.140625" style="5"/>
    <col min="22" max="30" width="9.140625" style="6"/>
    <col min="31" max="16384" width="9.140625" style="1"/>
  </cols>
  <sheetData>
    <row r="1" spans="1:30" ht="60" customHeight="1" x14ac:dyDescent="0.25">
      <c r="B1" s="75" t="s">
        <v>70</v>
      </c>
      <c r="C1" s="76"/>
      <c r="D1" s="76"/>
      <c r="F1" s="89" t="s">
        <v>71</v>
      </c>
      <c r="G1" s="89"/>
      <c r="H1" s="89"/>
      <c r="I1" s="90"/>
      <c r="J1" s="90"/>
      <c r="K1" s="18" t="s">
        <v>98</v>
      </c>
    </row>
    <row r="2" spans="1:30" x14ac:dyDescent="0.25">
      <c r="F2" s="77"/>
      <c r="G2" s="77"/>
      <c r="H2" s="77"/>
      <c r="I2" s="14"/>
      <c r="J2" s="14"/>
      <c r="K2" s="14"/>
    </row>
    <row r="3" spans="1:30" x14ac:dyDescent="0.25">
      <c r="B3" s="78"/>
      <c r="C3" s="79"/>
      <c r="D3" s="80"/>
    </row>
    <row r="4" spans="1:30" x14ac:dyDescent="0.25">
      <c r="B4" s="81"/>
      <c r="C4" s="82"/>
      <c r="D4" s="83"/>
    </row>
    <row r="5" spans="1:30" ht="15" customHeight="1" x14ac:dyDescent="0.25">
      <c r="B5" s="81"/>
      <c r="C5" s="82"/>
      <c r="D5" s="83"/>
      <c r="E5" s="87" t="str">
        <f>IF(Q10=0,"Nie składamy oferty w zakresie przedmiotowego zadania",IF(Q11&gt;0,"Nie wszystkie wymagane pola zostały wypełnione",IF(L10=0,IF(R11&gt;0,"Jedna z podanych wartości brutto nie jest liczbą",""),"Jedna z podanych wartości brutto nie spełnia warunków SIWZ")))</f>
        <v>Nie składamy oferty w zakresie przedmiotowego zadania</v>
      </c>
      <c r="F5" s="87"/>
      <c r="G5" s="87"/>
      <c r="H5" s="87"/>
      <c r="I5" s="87"/>
      <c r="J5" s="87"/>
      <c r="K5" s="16"/>
      <c r="L5" s="8"/>
      <c r="M5" s="8"/>
    </row>
    <row r="6" spans="1:30" ht="15" customHeight="1" x14ac:dyDescent="0.25">
      <c r="B6" s="81"/>
      <c r="C6" s="82"/>
      <c r="D6" s="83"/>
      <c r="E6" s="87"/>
      <c r="F6" s="87"/>
      <c r="G6" s="87"/>
      <c r="H6" s="87"/>
      <c r="I6" s="87"/>
      <c r="J6" s="87"/>
      <c r="K6" s="16"/>
      <c r="L6" s="8"/>
      <c r="M6" s="8"/>
    </row>
    <row r="7" spans="1:30" x14ac:dyDescent="0.25">
      <c r="B7" s="84"/>
      <c r="C7" s="85"/>
      <c r="D7" s="86"/>
      <c r="E7" s="88" t="str">
        <f>IF(T11&gt;0,"Przekroczona ilość liczb po przecinku w przynajmniej jednej cenie","")</f>
        <v/>
      </c>
      <c r="F7" s="88"/>
      <c r="G7" s="88"/>
      <c r="H7" s="88"/>
      <c r="I7" s="88"/>
      <c r="J7" s="88"/>
      <c r="K7" s="17"/>
      <c r="L7" s="9"/>
      <c r="M7" s="9"/>
    </row>
    <row r="8" spans="1:30" x14ac:dyDescent="0.25">
      <c r="B8" s="72" t="s">
        <v>0</v>
      </c>
      <c r="C8" s="72"/>
      <c r="D8" s="72"/>
      <c r="F8" s="17"/>
      <c r="G8" s="17"/>
      <c r="H8" s="17"/>
      <c r="I8" s="17"/>
      <c r="J8" s="17"/>
      <c r="K8" s="17"/>
    </row>
    <row r="9" spans="1:30" x14ac:dyDescent="0.25">
      <c r="B9" s="2"/>
      <c r="C9" s="3"/>
      <c r="D9" s="3"/>
      <c r="E9" s="17"/>
      <c r="F9" s="7"/>
      <c r="G9" s="17"/>
      <c r="H9" s="17"/>
      <c r="I9" s="17"/>
      <c r="J9" s="17"/>
      <c r="K9" s="17"/>
    </row>
    <row r="10" spans="1:30" s="23" customFormat="1" x14ac:dyDescent="0.25">
      <c r="A10" s="24"/>
      <c r="B10" s="19" t="s">
        <v>1</v>
      </c>
      <c r="C10" s="25" t="str">
        <f ca="1">MID(CELL("nazwa_pliku",C10),FIND("]",CELL("nazwa_pliku",C10),1)+1,35)</f>
        <v>10</v>
      </c>
      <c r="D10" s="73" t="s">
        <v>33</v>
      </c>
      <c r="E10" s="73"/>
      <c r="F10" s="73"/>
      <c r="G10" s="73"/>
      <c r="H10" s="20">
        <f ca="1">SUMIF(F12:F1300,"Razem",H12:H1300)</f>
        <v>0</v>
      </c>
      <c r="I10" s="20"/>
      <c r="J10" s="20">
        <f ca="1">SUMIF(F12:F1300,"Razem",J12:J1300)</f>
        <v>0</v>
      </c>
      <c r="K10" s="20"/>
      <c r="L10" s="21">
        <f>SUM(L11:L1794)</f>
        <v>0</v>
      </c>
      <c r="M10" s="21">
        <f>COUNTIF(M12:M1794,0)</f>
        <v>0</v>
      </c>
      <c r="N10" s="21">
        <f>COUNTIF(N12:N1794,0)</f>
        <v>0</v>
      </c>
      <c r="O10" s="21">
        <f>COUNTIF(O12:O1794,0)</f>
        <v>0</v>
      </c>
      <c r="P10" s="21">
        <f>COUNTIF(P12:P1794,0)</f>
        <v>0</v>
      </c>
      <c r="Q10" s="21">
        <f>SUM(M10:P10)</f>
        <v>0</v>
      </c>
      <c r="R10" s="21"/>
      <c r="S10" s="21"/>
      <c r="T10" s="21"/>
      <c r="U10" s="21"/>
      <c r="V10" s="22"/>
      <c r="W10" s="22"/>
      <c r="X10" s="22"/>
      <c r="Y10" s="22"/>
      <c r="Z10" s="22"/>
      <c r="AA10" s="22"/>
      <c r="AB10" s="22"/>
      <c r="AC10" s="22"/>
      <c r="AD10" s="22"/>
    </row>
    <row r="11" spans="1:30" ht="30" customHeight="1" x14ac:dyDescent="0.25">
      <c r="A11" s="26" t="s">
        <v>73</v>
      </c>
      <c r="B11" s="27" t="s">
        <v>74</v>
      </c>
      <c r="C11" s="27" t="s">
        <v>75</v>
      </c>
      <c r="D11" s="26" t="s">
        <v>76</v>
      </c>
      <c r="E11" s="28" t="s">
        <v>77</v>
      </c>
      <c r="F11" s="29" t="s">
        <v>9</v>
      </c>
      <c r="G11" s="30" t="s">
        <v>81</v>
      </c>
      <c r="H11" s="31" t="s">
        <v>78</v>
      </c>
      <c r="I11" s="31" t="s">
        <v>79</v>
      </c>
      <c r="J11" s="31" t="s">
        <v>80</v>
      </c>
      <c r="K11" s="31" t="s">
        <v>7</v>
      </c>
      <c r="M11" s="5">
        <f>SUM(M12:M1794)</f>
        <v>1</v>
      </c>
      <c r="N11" s="5">
        <f>SUM(N12:N1794)</f>
        <v>1</v>
      </c>
      <c r="O11" s="5">
        <f>SUM(O12:O1794)</f>
        <v>1</v>
      </c>
      <c r="P11" s="5">
        <f>SUM(P12:P1794)</f>
        <v>1</v>
      </c>
      <c r="Q11" s="5">
        <f>SUM(M11:P11)</f>
        <v>4</v>
      </c>
      <c r="R11" s="5">
        <f>SUM(R12:R1794)</f>
        <v>0</v>
      </c>
      <c r="T11" s="5">
        <f>SUM(T12:T1794)</f>
        <v>0</v>
      </c>
    </row>
    <row r="12" spans="1:30" s="36" customFormat="1" ht="30" customHeight="1" x14ac:dyDescent="0.25">
      <c r="A12" s="38">
        <v>1</v>
      </c>
      <c r="B12" s="37" t="s">
        <v>34</v>
      </c>
      <c r="C12" s="32" t="s">
        <v>10</v>
      </c>
      <c r="D12" s="32">
        <v>60</v>
      </c>
      <c r="E12" s="39"/>
      <c r="F12" s="40"/>
      <c r="G12" s="41"/>
      <c r="H12" s="42">
        <f>ROUND(D12*G12,2)</f>
        <v>0</v>
      </c>
      <c r="I12" s="43"/>
      <c r="J12" s="42">
        <f>ROUND(H12*(1+I12),2)</f>
        <v>0</v>
      </c>
      <c r="K12" s="44"/>
      <c r="L12" s="33">
        <f>IF(LEN(H12)-IFERROR(SEARCH(",",H12,1),LEN(H12))&gt;2,1,0)</f>
        <v>0</v>
      </c>
      <c r="M12" s="34">
        <f>IF(ISBLANK(E12),1,0)</f>
        <v>1</v>
      </c>
      <c r="N12" s="34">
        <f t="shared" ref="N12:O12" si="0">IF(ISBLANK(F12),1,0)</f>
        <v>1</v>
      </c>
      <c r="O12" s="34">
        <f t="shared" si="0"/>
        <v>1</v>
      </c>
      <c r="P12" s="34">
        <f>IF(ISBLANK(I12),1,0)</f>
        <v>1</v>
      </c>
      <c r="Q12" s="34"/>
      <c r="R12" s="34">
        <f>IF(ISNUMBER(H12),0,1)</f>
        <v>0</v>
      </c>
      <c r="S12" s="34"/>
      <c r="T12" s="33">
        <f>IF(ISERROR(IF(LEN(G12)-FIND(",",G12)&gt;4,1,0)),0,IF(LEN(G12)-FIND(",",G12)&gt;4,1,0))</f>
        <v>0</v>
      </c>
      <c r="U12" s="34"/>
      <c r="V12" s="35"/>
      <c r="W12" s="35"/>
      <c r="X12" s="35"/>
      <c r="Y12" s="35"/>
      <c r="Z12" s="35"/>
      <c r="AA12" s="35"/>
      <c r="AB12" s="35"/>
      <c r="AC12" s="35"/>
      <c r="AD12" s="35"/>
    </row>
    <row r="13" spans="1:30" s="49" customFormat="1" ht="24.95" customHeight="1" x14ac:dyDescent="0.25">
      <c r="A13" s="74"/>
      <c r="B13" s="74"/>
      <c r="C13" s="74"/>
      <c r="D13" s="74"/>
      <c r="E13" s="74"/>
      <c r="F13" s="50" t="s">
        <v>5</v>
      </c>
      <c r="G13" s="50" t="s">
        <v>6</v>
      </c>
      <c r="H13" s="45">
        <f ca="1">SUM(OFFSET($H$12,0,0,ROW()-12,1))</f>
        <v>0</v>
      </c>
      <c r="I13" s="46" t="s">
        <v>6</v>
      </c>
      <c r="J13" s="45">
        <f ca="1">SUM(OFFSET($J$12,0,0,ROW()-12,1))</f>
        <v>0</v>
      </c>
      <c r="K13" s="46" t="s">
        <v>6</v>
      </c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8"/>
      <c r="W13" s="48"/>
      <c r="X13" s="48"/>
      <c r="Y13" s="48"/>
      <c r="Z13" s="48"/>
      <c r="AA13" s="48"/>
      <c r="AB13" s="48"/>
      <c r="AC13" s="48"/>
      <c r="AD13" s="48"/>
    </row>
    <row r="14" spans="1:30" ht="24.95" customHeight="1" x14ac:dyDescent="0.25">
      <c r="A14" s="69" t="s">
        <v>8</v>
      </c>
      <c r="B14" s="70"/>
      <c r="C14" s="70"/>
      <c r="D14" s="70"/>
      <c r="E14" s="70"/>
      <c r="F14" s="70"/>
      <c r="G14" s="70"/>
    </row>
    <row r="16" spans="1:30" s="53" customFormat="1" x14ac:dyDescent="0.25">
      <c r="A16" s="66" t="s">
        <v>83</v>
      </c>
      <c r="B16" s="65"/>
      <c r="C16" s="65"/>
      <c r="D16" s="65"/>
      <c r="E16" s="51"/>
      <c r="F16" s="52"/>
      <c r="G16" s="51"/>
      <c r="H16" s="51"/>
      <c r="I16" s="51"/>
      <c r="J16" s="51"/>
      <c r="K16" s="51"/>
      <c r="L16" s="5"/>
      <c r="M16" s="5"/>
      <c r="N16" s="5"/>
      <c r="O16" s="5"/>
      <c r="P16" s="5"/>
      <c r="Q16" s="5"/>
      <c r="R16" s="5"/>
      <c r="S16" s="5"/>
      <c r="T16" s="5"/>
      <c r="U16" s="5"/>
      <c r="V16" s="6"/>
      <c r="W16" s="6"/>
      <c r="X16" s="6"/>
      <c r="Y16" s="6"/>
      <c r="Z16" s="6"/>
      <c r="AA16" s="6"/>
      <c r="AB16" s="6"/>
      <c r="AC16" s="6"/>
      <c r="AD16" s="6"/>
    </row>
    <row r="17" spans="1:30" s="53" customFormat="1" x14ac:dyDescent="0.25">
      <c r="A17" s="71" t="s">
        <v>84</v>
      </c>
      <c r="B17" s="65"/>
      <c r="E17" s="51"/>
      <c r="F17" s="52"/>
      <c r="G17" s="51"/>
      <c r="H17" s="51"/>
      <c r="I17" s="51"/>
      <c r="J17" s="51"/>
      <c r="K17" s="51"/>
      <c r="L17" s="5"/>
      <c r="M17" s="5"/>
      <c r="N17" s="5"/>
      <c r="O17" s="5"/>
      <c r="P17" s="5"/>
      <c r="Q17" s="5"/>
      <c r="R17" s="5"/>
      <c r="S17" s="5"/>
      <c r="T17" s="5"/>
      <c r="U17" s="5"/>
      <c r="V17" s="6"/>
      <c r="W17" s="6"/>
      <c r="X17" s="6"/>
      <c r="Y17" s="6"/>
      <c r="Z17" s="6"/>
      <c r="AA17" s="6"/>
      <c r="AB17" s="6"/>
      <c r="AC17" s="6"/>
      <c r="AD17" s="6"/>
    </row>
    <row r="18" spans="1:30" s="53" customFormat="1" x14ac:dyDescent="0.25">
      <c r="A18" s="71" t="s">
        <v>85</v>
      </c>
      <c r="B18" s="65"/>
      <c r="E18" s="51"/>
      <c r="F18" s="52"/>
      <c r="G18" s="51"/>
      <c r="H18" s="51"/>
      <c r="I18" s="51"/>
      <c r="J18" s="51"/>
      <c r="K18" s="51"/>
      <c r="L18" s="5"/>
      <c r="M18" s="5"/>
      <c r="N18" s="5"/>
      <c r="O18" s="5"/>
      <c r="P18" s="5"/>
      <c r="Q18" s="5"/>
      <c r="R18" s="5"/>
      <c r="S18" s="5"/>
      <c r="T18" s="5"/>
      <c r="U18" s="5"/>
      <c r="V18" s="6"/>
      <c r="W18" s="6"/>
      <c r="X18" s="6"/>
      <c r="Y18" s="6"/>
      <c r="Z18" s="6"/>
      <c r="AA18" s="6"/>
      <c r="AB18" s="6"/>
      <c r="AC18" s="6"/>
      <c r="AD18" s="6"/>
    </row>
    <row r="19" spans="1:30" s="53" customFormat="1" x14ac:dyDescent="0.25">
      <c r="A19" s="64" t="s">
        <v>86</v>
      </c>
      <c r="B19" s="65"/>
      <c r="E19" s="51"/>
      <c r="F19" s="52"/>
      <c r="G19" s="51"/>
      <c r="H19" s="51"/>
      <c r="I19" s="51"/>
      <c r="J19" s="51"/>
      <c r="K19" s="51"/>
      <c r="L19" s="5"/>
      <c r="M19" s="5"/>
      <c r="N19" s="5"/>
      <c r="O19" s="5"/>
      <c r="P19" s="5"/>
      <c r="Q19" s="5"/>
      <c r="R19" s="5"/>
      <c r="S19" s="5"/>
      <c r="T19" s="5"/>
      <c r="U19" s="5"/>
      <c r="V19" s="6"/>
      <c r="W19" s="6"/>
      <c r="X19" s="6"/>
      <c r="Y19" s="6"/>
      <c r="Z19" s="6"/>
      <c r="AA19" s="6"/>
      <c r="AB19" s="6"/>
      <c r="AC19" s="6"/>
      <c r="AD19" s="6"/>
    </row>
    <row r="20" spans="1:30" s="53" customFormat="1" x14ac:dyDescent="0.25">
      <c r="A20" s="64" t="s">
        <v>87</v>
      </c>
      <c r="B20" s="65"/>
      <c r="E20" s="51"/>
      <c r="F20" s="52"/>
      <c r="G20" s="51"/>
      <c r="H20" s="51"/>
      <c r="I20" s="51"/>
      <c r="J20" s="51"/>
      <c r="K20" s="51"/>
      <c r="L20" s="5"/>
      <c r="M20" s="5"/>
      <c r="N20" s="5"/>
      <c r="O20" s="5"/>
      <c r="P20" s="5"/>
      <c r="Q20" s="5"/>
      <c r="R20" s="5"/>
      <c r="S20" s="5"/>
      <c r="T20" s="5"/>
      <c r="U20" s="5"/>
      <c r="V20" s="6"/>
      <c r="W20" s="6"/>
      <c r="X20" s="6"/>
      <c r="Y20" s="6"/>
      <c r="Z20" s="6"/>
      <c r="AA20" s="6"/>
      <c r="AB20" s="6"/>
      <c r="AC20" s="6"/>
      <c r="AD20" s="6"/>
    </row>
    <row r="22" spans="1:30" x14ac:dyDescent="0.25">
      <c r="A22" s="66" t="s">
        <v>2</v>
      </c>
      <c r="B22" s="67"/>
    </row>
    <row r="24" spans="1:30" x14ac:dyDescent="0.2">
      <c r="A24" s="66" t="s">
        <v>3</v>
      </c>
      <c r="B24" s="68"/>
      <c r="C24" s="68"/>
      <c r="D24" s="68"/>
      <c r="E24" s="68"/>
    </row>
    <row r="26" spans="1:30" x14ac:dyDescent="0.2">
      <c r="A26" s="66" t="s">
        <v>4</v>
      </c>
      <c r="B26" s="68"/>
      <c r="C26" s="68"/>
      <c r="D26" s="68"/>
      <c r="E26" s="68"/>
      <c r="F26" s="68"/>
    </row>
  </sheetData>
  <protectedRanges>
    <protectedRange sqref="E12:G12" name="Rozstęp2"/>
    <protectedRange sqref="I12" name="Rozstęp3"/>
    <protectedRange sqref="K12" name="Rozstęp4"/>
  </protectedRanges>
  <mergeCells count="18">
    <mergeCell ref="A26:F26"/>
    <mergeCell ref="B8:D8"/>
    <mergeCell ref="D10:G10"/>
    <mergeCell ref="A13:E13"/>
    <mergeCell ref="A14:G14"/>
    <mergeCell ref="A16:D16"/>
    <mergeCell ref="A17:B17"/>
    <mergeCell ref="A18:B18"/>
    <mergeCell ref="A19:B19"/>
    <mergeCell ref="A20:B20"/>
    <mergeCell ref="A22:B22"/>
    <mergeCell ref="A24:E24"/>
    <mergeCell ref="B1:D1"/>
    <mergeCell ref="F1:J1"/>
    <mergeCell ref="F2:H2"/>
    <mergeCell ref="B3:D7"/>
    <mergeCell ref="E5:J6"/>
    <mergeCell ref="E7:J7"/>
  </mergeCells>
  <conditionalFormatting sqref="E5 L5:M6">
    <cfRule type="expression" dxfId="23" priority="2">
      <formula>$E$5="Nie składamy oferty w zakresie przedmiotowego zadania"</formula>
    </cfRule>
  </conditionalFormatting>
  <conditionalFormatting sqref="E7 L7:M7">
    <cfRule type="expression" dxfId="22" priority="1">
      <formula>$E$7="Przekroczona ilość liczb po przecinku w przynajmniej jednej cenie"</formula>
    </cfRule>
  </conditionalFormatting>
  <pageMargins left="0.7" right="0.7" top="0.75" bottom="0.75" header="0.3" footer="0.3"/>
  <pageSetup paperSize="256" orientation="portrait" horizontalDpi="4294967294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workbookViewId="0">
      <selection activeCell="H12" sqref="H12"/>
    </sheetView>
  </sheetViews>
  <sheetFormatPr defaultRowHeight="15" x14ac:dyDescent="0.25"/>
  <cols>
    <col min="1" max="1" width="4" style="1" customWidth="1"/>
    <col min="2" max="2" width="58.85546875" style="1" customWidth="1"/>
    <col min="3" max="3" width="5.42578125" style="1" customWidth="1"/>
    <col min="4" max="4" width="9.85546875" style="1" customWidth="1"/>
    <col min="5" max="5" width="32" style="15" customWidth="1"/>
    <col min="6" max="6" width="23" style="4" customWidth="1"/>
    <col min="7" max="7" width="13" style="15" customWidth="1"/>
    <col min="8" max="9" width="15.42578125" style="15" customWidth="1"/>
    <col min="10" max="10" width="25.28515625" style="15" bestFit="1" customWidth="1"/>
    <col min="11" max="11" width="25.28515625" style="15" customWidth="1"/>
    <col min="12" max="12" width="9.140625" style="5" customWidth="1"/>
    <col min="13" max="19" width="9.140625" style="5"/>
    <col min="20" max="20" width="10" style="5" bestFit="1" customWidth="1"/>
    <col min="21" max="21" width="9.140625" style="5"/>
    <col min="22" max="30" width="9.140625" style="6"/>
    <col min="31" max="16384" width="9.140625" style="1"/>
  </cols>
  <sheetData>
    <row r="1" spans="1:30" ht="60" customHeight="1" x14ac:dyDescent="0.25">
      <c r="B1" s="75" t="s">
        <v>70</v>
      </c>
      <c r="C1" s="76"/>
      <c r="D1" s="76"/>
      <c r="F1" s="89" t="s">
        <v>71</v>
      </c>
      <c r="G1" s="89"/>
      <c r="H1" s="89"/>
      <c r="I1" s="90"/>
      <c r="J1" s="90"/>
      <c r="K1" s="18" t="s">
        <v>99</v>
      </c>
    </row>
    <row r="2" spans="1:30" x14ac:dyDescent="0.25">
      <c r="F2" s="77"/>
      <c r="G2" s="77"/>
      <c r="H2" s="77"/>
      <c r="I2" s="14"/>
      <c r="J2" s="14"/>
      <c r="K2" s="14"/>
    </row>
    <row r="3" spans="1:30" x14ac:dyDescent="0.25">
      <c r="B3" s="78"/>
      <c r="C3" s="79"/>
      <c r="D3" s="80"/>
    </row>
    <row r="4" spans="1:30" x14ac:dyDescent="0.25">
      <c r="B4" s="81"/>
      <c r="C4" s="82"/>
      <c r="D4" s="83"/>
    </row>
    <row r="5" spans="1:30" ht="15" customHeight="1" x14ac:dyDescent="0.25">
      <c r="B5" s="81"/>
      <c r="C5" s="82"/>
      <c r="D5" s="83"/>
      <c r="E5" s="87" t="str">
        <f>IF(Q10=0,"Nie składamy oferty w zakresie przedmiotowego zadania",IF(Q11&gt;0,"Nie wszystkie wymagane pola zostały wypełnione",IF(L10=0,IF(R11&gt;0,"Jedna z podanych wartości brutto nie jest liczbą",""),"Jedna z podanych wartości brutto nie spełnia warunków SIWZ")))</f>
        <v>Nie składamy oferty w zakresie przedmiotowego zadania</v>
      </c>
      <c r="F5" s="87"/>
      <c r="G5" s="87"/>
      <c r="H5" s="87"/>
      <c r="I5" s="87"/>
      <c r="J5" s="87"/>
      <c r="K5" s="16"/>
      <c r="L5" s="8"/>
      <c r="M5" s="8"/>
    </row>
    <row r="6" spans="1:30" ht="15" customHeight="1" x14ac:dyDescent="0.25">
      <c r="B6" s="81"/>
      <c r="C6" s="82"/>
      <c r="D6" s="83"/>
      <c r="E6" s="87"/>
      <c r="F6" s="87"/>
      <c r="G6" s="87"/>
      <c r="H6" s="87"/>
      <c r="I6" s="87"/>
      <c r="J6" s="87"/>
      <c r="K6" s="16"/>
      <c r="L6" s="8"/>
      <c r="M6" s="8"/>
    </row>
    <row r="7" spans="1:30" x14ac:dyDescent="0.25">
      <c r="B7" s="84"/>
      <c r="C7" s="85"/>
      <c r="D7" s="86"/>
      <c r="E7" s="88" t="str">
        <f>IF(T11&gt;0,"Przekroczona ilość liczb po przecinku w przynajmniej jednej cenie","")</f>
        <v/>
      </c>
      <c r="F7" s="88"/>
      <c r="G7" s="88"/>
      <c r="H7" s="88"/>
      <c r="I7" s="88"/>
      <c r="J7" s="88"/>
      <c r="K7" s="17"/>
      <c r="L7" s="9"/>
      <c r="M7" s="9"/>
    </row>
    <row r="8" spans="1:30" x14ac:dyDescent="0.25">
      <c r="B8" s="72" t="s">
        <v>0</v>
      </c>
      <c r="C8" s="72"/>
      <c r="D8" s="72"/>
      <c r="F8" s="17"/>
      <c r="G8" s="17"/>
      <c r="H8" s="17"/>
      <c r="I8" s="17"/>
      <c r="J8" s="17"/>
      <c r="K8" s="17"/>
    </row>
    <row r="9" spans="1:30" x14ac:dyDescent="0.25">
      <c r="B9" s="2"/>
      <c r="C9" s="3"/>
      <c r="D9" s="3"/>
      <c r="E9" s="17"/>
      <c r="F9" s="7"/>
      <c r="G9" s="17"/>
      <c r="H9" s="17"/>
      <c r="I9" s="17"/>
      <c r="J9" s="17"/>
      <c r="K9" s="17"/>
    </row>
    <row r="10" spans="1:30" s="23" customFormat="1" x14ac:dyDescent="0.25">
      <c r="A10" s="24"/>
      <c r="B10" s="19" t="s">
        <v>1</v>
      </c>
      <c r="C10" s="25" t="str">
        <f ca="1">MID(CELL("nazwa_pliku",C10),FIND("]",CELL("nazwa_pliku",C10),1)+1,35)</f>
        <v>11</v>
      </c>
      <c r="D10" s="73" t="s">
        <v>12</v>
      </c>
      <c r="E10" s="73"/>
      <c r="F10" s="73"/>
      <c r="G10" s="73"/>
      <c r="H10" s="20">
        <f ca="1">SUMIF(F12:F1300,"Razem",H12:H1300)</f>
        <v>0</v>
      </c>
      <c r="I10" s="20"/>
      <c r="J10" s="20">
        <f ca="1">SUMIF(F12:F1300,"Razem",J12:J1300)</f>
        <v>0</v>
      </c>
      <c r="K10" s="20"/>
      <c r="L10" s="21">
        <f>SUM(L11:L1794)</f>
        <v>0</v>
      </c>
      <c r="M10" s="21">
        <f>COUNTIF(M12:M1794,0)</f>
        <v>0</v>
      </c>
      <c r="N10" s="21">
        <f>COUNTIF(N12:N1794,0)</f>
        <v>0</v>
      </c>
      <c r="O10" s="21">
        <f>COUNTIF(O12:O1794,0)</f>
        <v>0</v>
      </c>
      <c r="P10" s="21">
        <f>COUNTIF(P12:P1794,0)</f>
        <v>0</v>
      </c>
      <c r="Q10" s="21">
        <f>SUM(M10:P10)</f>
        <v>0</v>
      </c>
      <c r="R10" s="21"/>
      <c r="S10" s="21"/>
      <c r="T10" s="21"/>
      <c r="U10" s="21"/>
      <c r="V10" s="22"/>
      <c r="W10" s="22"/>
      <c r="X10" s="22"/>
      <c r="Y10" s="22"/>
      <c r="Z10" s="22"/>
      <c r="AA10" s="22"/>
      <c r="AB10" s="22"/>
      <c r="AC10" s="22"/>
      <c r="AD10" s="22"/>
    </row>
    <row r="11" spans="1:30" ht="30" customHeight="1" x14ac:dyDescent="0.25">
      <c r="A11" s="26" t="s">
        <v>73</v>
      </c>
      <c r="B11" s="27" t="s">
        <v>74</v>
      </c>
      <c r="C11" s="27" t="s">
        <v>75</v>
      </c>
      <c r="D11" s="26" t="s">
        <v>76</v>
      </c>
      <c r="E11" s="28" t="s">
        <v>77</v>
      </c>
      <c r="F11" s="29" t="s">
        <v>9</v>
      </c>
      <c r="G11" s="30" t="s">
        <v>81</v>
      </c>
      <c r="H11" s="31" t="s">
        <v>78</v>
      </c>
      <c r="I11" s="31" t="s">
        <v>79</v>
      </c>
      <c r="J11" s="31" t="s">
        <v>80</v>
      </c>
      <c r="K11" s="31" t="s">
        <v>7</v>
      </c>
      <c r="M11" s="5">
        <f>SUM(M12:M1794)</f>
        <v>1</v>
      </c>
      <c r="N11" s="5">
        <f>SUM(N12:N1794)</f>
        <v>1</v>
      </c>
      <c r="O11" s="5">
        <f>SUM(O12:O1794)</f>
        <v>1</v>
      </c>
      <c r="P11" s="5">
        <f>SUM(P12:P1794)</f>
        <v>1</v>
      </c>
      <c r="Q11" s="5">
        <f>SUM(M11:P11)</f>
        <v>4</v>
      </c>
      <c r="R11" s="5">
        <f>SUM(R12:R1794)</f>
        <v>0</v>
      </c>
      <c r="T11" s="5">
        <f>SUM(T12:T1794)</f>
        <v>0</v>
      </c>
    </row>
    <row r="12" spans="1:30" s="36" customFormat="1" ht="30" customHeight="1" x14ac:dyDescent="0.25">
      <c r="A12" s="38">
        <v>1</v>
      </c>
      <c r="B12" s="37" t="s">
        <v>35</v>
      </c>
      <c r="C12" s="32" t="s">
        <v>10</v>
      </c>
      <c r="D12" s="32">
        <v>420</v>
      </c>
      <c r="E12" s="39"/>
      <c r="F12" s="40"/>
      <c r="G12" s="41"/>
      <c r="H12" s="42">
        <f>ROUND(D12*G12,2)</f>
        <v>0</v>
      </c>
      <c r="I12" s="43"/>
      <c r="J12" s="42">
        <f>ROUND(H12*(1+I12),2)</f>
        <v>0</v>
      </c>
      <c r="K12" s="44"/>
      <c r="L12" s="33">
        <f>IF(LEN(H12)-IFERROR(SEARCH(",",H12,1),LEN(H12))&gt;2,1,0)</f>
        <v>0</v>
      </c>
      <c r="M12" s="34">
        <f>IF(ISBLANK(E12),1,0)</f>
        <v>1</v>
      </c>
      <c r="N12" s="34">
        <f t="shared" ref="N12:O12" si="0">IF(ISBLANK(F12),1,0)</f>
        <v>1</v>
      </c>
      <c r="O12" s="34">
        <f t="shared" si="0"/>
        <v>1</v>
      </c>
      <c r="P12" s="34">
        <f>IF(ISBLANK(I12),1,0)</f>
        <v>1</v>
      </c>
      <c r="Q12" s="34"/>
      <c r="R12" s="34">
        <f>IF(ISNUMBER(H12),0,1)</f>
        <v>0</v>
      </c>
      <c r="S12" s="34"/>
      <c r="T12" s="33">
        <f>IF(ISERROR(IF(LEN(G12)-FIND(",",G12)&gt;4,1,0)),0,IF(LEN(G12)-FIND(",",G12)&gt;4,1,0))</f>
        <v>0</v>
      </c>
      <c r="U12" s="34"/>
      <c r="V12" s="35"/>
      <c r="W12" s="35"/>
      <c r="X12" s="35"/>
      <c r="Y12" s="35"/>
      <c r="Z12" s="35"/>
      <c r="AA12" s="35"/>
      <c r="AB12" s="35"/>
      <c r="AC12" s="35"/>
      <c r="AD12" s="35"/>
    </row>
    <row r="13" spans="1:30" s="49" customFormat="1" ht="24.95" customHeight="1" x14ac:dyDescent="0.25">
      <c r="A13" s="74"/>
      <c r="B13" s="74"/>
      <c r="C13" s="74"/>
      <c r="D13" s="74"/>
      <c r="E13" s="74"/>
      <c r="F13" s="50" t="s">
        <v>5</v>
      </c>
      <c r="G13" s="50" t="s">
        <v>6</v>
      </c>
      <c r="H13" s="45">
        <f ca="1">SUM(OFFSET($H$12,0,0,ROW()-12,1))</f>
        <v>0</v>
      </c>
      <c r="I13" s="46" t="s">
        <v>6</v>
      </c>
      <c r="J13" s="45">
        <f ca="1">SUM(OFFSET($J$12,0,0,ROW()-12,1))</f>
        <v>0</v>
      </c>
      <c r="K13" s="46" t="s">
        <v>6</v>
      </c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8"/>
      <c r="W13" s="48"/>
      <c r="X13" s="48"/>
      <c r="Y13" s="48"/>
      <c r="Z13" s="48"/>
      <c r="AA13" s="48"/>
      <c r="AB13" s="48"/>
      <c r="AC13" s="48"/>
      <c r="AD13" s="48"/>
    </row>
    <row r="14" spans="1:30" ht="24.95" customHeight="1" x14ac:dyDescent="0.25">
      <c r="A14" s="69" t="s">
        <v>8</v>
      </c>
      <c r="B14" s="70"/>
      <c r="C14" s="70"/>
      <c r="D14" s="70"/>
      <c r="E14" s="70"/>
      <c r="F14" s="70"/>
      <c r="G14" s="70"/>
    </row>
    <row r="16" spans="1:30" s="53" customFormat="1" x14ac:dyDescent="0.25">
      <c r="A16" s="66" t="s">
        <v>83</v>
      </c>
      <c r="B16" s="65"/>
      <c r="C16" s="65"/>
      <c r="D16" s="65"/>
      <c r="E16" s="51"/>
      <c r="F16" s="52"/>
      <c r="G16" s="51"/>
      <c r="H16" s="51"/>
      <c r="I16" s="51"/>
      <c r="J16" s="51"/>
      <c r="K16" s="51"/>
      <c r="L16" s="5"/>
      <c r="M16" s="5"/>
      <c r="N16" s="5"/>
      <c r="O16" s="5"/>
      <c r="P16" s="5"/>
      <c r="Q16" s="5"/>
      <c r="R16" s="5"/>
      <c r="S16" s="5"/>
      <c r="T16" s="5"/>
      <c r="U16" s="5"/>
      <c r="V16" s="6"/>
      <c r="W16" s="6"/>
      <c r="X16" s="6"/>
      <c r="Y16" s="6"/>
      <c r="Z16" s="6"/>
      <c r="AA16" s="6"/>
      <c r="AB16" s="6"/>
      <c r="AC16" s="6"/>
      <c r="AD16" s="6"/>
    </row>
    <row r="17" spans="1:30" s="53" customFormat="1" x14ac:dyDescent="0.25">
      <c r="A17" s="71" t="s">
        <v>84</v>
      </c>
      <c r="B17" s="65"/>
      <c r="E17" s="51"/>
      <c r="F17" s="52"/>
      <c r="G17" s="51"/>
      <c r="H17" s="51"/>
      <c r="I17" s="51"/>
      <c r="J17" s="51"/>
      <c r="K17" s="51"/>
      <c r="L17" s="5"/>
      <c r="M17" s="5"/>
      <c r="N17" s="5"/>
      <c r="O17" s="5"/>
      <c r="P17" s="5"/>
      <c r="Q17" s="5"/>
      <c r="R17" s="5"/>
      <c r="S17" s="5"/>
      <c r="T17" s="5"/>
      <c r="U17" s="5"/>
      <c r="V17" s="6"/>
      <c r="W17" s="6"/>
      <c r="X17" s="6"/>
      <c r="Y17" s="6"/>
      <c r="Z17" s="6"/>
      <c r="AA17" s="6"/>
      <c r="AB17" s="6"/>
      <c r="AC17" s="6"/>
      <c r="AD17" s="6"/>
    </row>
    <row r="18" spans="1:30" s="53" customFormat="1" x14ac:dyDescent="0.25">
      <c r="A18" s="71" t="s">
        <v>85</v>
      </c>
      <c r="B18" s="65"/>
      <c r="E18" s="51"/>
      <c r="F18" s="52"/>
      <c r="G18" s="51"/>
      <c r="H18" s="51"/>
      <c r="I18" s="51"/>
      <c r="J18" s="51"/>
      <c r="K18" s="51"/>
      <c r="L18" s="5"/>
      <c r="M18" s="5"/>
      <c r="N18" s="5"/>
      <c r="O18" s="5"/>
      <c r="P18" s="5"/>
      <c r="Q18" s="5"/>
      <c r="R18" s="5"/>
      <c r="S18" s="5"/>
      <c r="T18" s="5"/>
      <c r="U18" s="5"/>
      <c r="V18" s="6"/>
      <c r="W18" s="6"/>
      <c r="X18" s="6"/>
      <c r="Y18" s="6"/>
      <c r="Z18" s="6"/>
      <c r="AA18" s="6"/>
      <c r="AB18" s="6"/>
      <c r="AC18" s="6"/>
      <c r="AD18" s="6"/>
    </row>
    <row r="19" spans="1:30" s="53" customFormat="1" x14ac:dyDescent="0.25">
      <c r="A19" s="64" t="s">
        <v>86</v>
      </c>
      <c r="B19" s="65"/>
      <c r="E19" s="51"/>
      <c r="F19" s="52"/>
      <c r="G19" s="51"/>
      <c r="H19" s="51"/>
      <c r="I19" s="51"/>
      <c r="J19" s="51"/>
      <c r="K19" s="51"/>
      <c r="L19" s="5"/>
      <c r="M19" s="5"/>
      <c r="N19" s="5"/>
      <c r="O19" s="5"/>
      <c r="P19" s="5"/>
      <c r="Q19" s="5"/>
      <c r="R19" s="5"/>
      <c r="S19" s="5"/>
      <c r="T19" s="5"/>
      <c r="U19" s="5"/>
      <c r="V19" s="6"/>
      <c r="W19" s="6"/>
      <c r="X19" s="6"/>
      <c r="Y19" s="6"/>
      <c r="Z19" s="6"/>
      <c r="AA19" s="6"/>
      <c r="AB19" s="6"/>
      <c r="AC19" s="6"/>
      <c r="AD19" s="6"/>
    </row>
    <row r="20" spans="1:30" s="53" customFormat="1" x14ac:dyDescent="0.25">
      <c r="A20" s="64" t="s">
        <v>87</v>
      </c>
      <c r="B20" s="65"/>
      <c r="E20" s="51"/>
      <c r="F20" s="52"/>
      <c r="G20" s="51"/>
      <c r="H20" s="51"/>
      <c r="I20" s="51"/>
      <c r="J20" s="51"/>
      <c r="K20" s="51"/>
      <c r="L20" s="5"/>
      <c r="M20" s="5"/>
      <c r="N20" s="5"/>
      <c r="O20" s="5"/>
      <c r="P20" s="5"/>
      <c r="Q20" s="5"/>
      <c r="R20" s="5"/>
      <c r="S20" s="5"/>
      <c r="T20" s="5"/>
      <c r="U20" s="5"/>
      <c r="V20" s="6"/>
      <c r="W20" s="6"/>
      <c r="X20" s="6"/>
      <c r="Y20" s="6"/>
      <c r="Z20" s="6"/>
      <c r="AA20" s="6"/>
      <c r="AB20" s="6"/>
      <c r="AC20" s="6"/>
      <c r="AD20" s="6"/>
    </row>
    <row r="22" spans="1:30" x14ac:dyDescent="0.25">
      <c r="A22" s="66" t="s">
        <v>2</v>
      </c>
      <c r="B22" s="67"/>
    </row>
    <row r="24" spans="1:30" x14ac:dyDescent="0.2">
      <c r="A24" s="66" t="s">
        <v>3</v>
      </c>
      <c r="B24" s="68"/>
      <c r="C24" s="68"/>
      <c r="D24" s="68"/>
      <c r="E24" s="68"/>
    </row>
    <row r="26" spans="1:30" x14ac:dyDescent="0.2">
      <c r="A26" s="66" t="s">
        <v>4</v>
      </c>
      <c r="B26" s="68"/>
      <c r="C26" s="68"/>
      <c r="D26" s="68"/>
      <c r="E26" s="68"/>
      <c r="F26" s="68"/>
    </row>
  </sheetData>
  <protectedRanges>
    <protectedRange sqref="E12:G12" name="Rozstęp2"/>
    <protectedRange sqref="I12" name="Rozstęp3"/>
    <protectedRange sqref="K12" name="Rozstęp4"/>
  </protectedRanges>
  <mergeCells count="18">
    <mergeCell ref="A26:F26"/>
    <mergeCell ref="B8:D8"/>
    <mergeCell ref="D10:G10"/>
    <mergeCell ref="A13:E13"/>
    <mergeCell ref="A14:G14"/>
    <mergeCell ref="A16:D16"/>
    <mergeCell ref="A17:B17"/>
    <mergeCell ref="A18:B18"/>
    <mergeCell ref="A19:B19"/>
    <mergeCell ref="A20:B20"/>
    <mergeCell ref="A22:B22"/>
    <mergeCell ref="A24:E24"/>
    <mergeCell ref="B1:D1"/>
    <mergeCell ref="F1:J1"/>
    <mergeCell ref="F2:H2"/>
    <mergeCell ref="B3:D7"/>
    <mergeCell ref="E5:J6"/>
    <mergeCell ref="E7:J7"/>
  </mergeCells>
  <conditionalFormatting sqref="E5 L5:M6">
    <cfRule type="expression" dxfId="21" priority="2">
      <formula>$E$5="Nie składamy oferty w zakresie przedmiotowego zadania"</formula>
    </cfRule>
  </conditionalFormatting>
  <conditionalFormatting sqref="E7 L7:M7">
    <cfRule type="expression" dxfId="20" priority="1">
      <formula>$E$7="Przekroczona ilość liczb po przecinku w przynajmniej jednej cenie"</formula>
    </cfRule>
  </conditionalFormatting>
  <pageMargins left="0.7" right="0.7" top="0.75" bottom="0.75" header="0.3" footer="0.3"/>
  <pageSetup paperSize="256" orientation="portrait" horizontalDpi="4294967294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workbookViewId="0">
      <selection activeCell="J13" sqref="J13"/>
    </sheetView>
  </sheetViews>
  <sheetFormatPr defaultRowHeight="15" x14ac:dyDescent="0.25"/>
  <cols>
    <col min="1" max="1" width="4" style="1" customWidth="1"/>
    <col min="2" max="2" width="58.85546875" style="1" customWidth="1"/>
    <col min="3" max="3" width="5.42578125" style="1" customWidth="1"/>
    <col min="4" max="4" width="9.85546875" style="1" customWidth="1"/>
    <col min="5" max="5" width="32" style="15" customWidth="1"/>
    <col min="6" max="6" width="23" style="4" customWidth="1"/>
    <col min="7" max="7" width="13" style="15" customWidth="1"/>
    <col min="8" max="9" width="15.42578125" style="15" customWidth="1"/>
    <col min="10" max="10" width="25.28515625" style="15" bestFit="1" customWidth="1"/>
    <col min="11" max="11" width="25.28515625" style="15" customWidth="1"/>
    <col min="12" max="12" width="9.140625" style="5" customWidth="1"/>
    <col min="13" max="19" width="9.140625" style="5"/>
    <col min="20" max="20" width="10" style="5" bestFit="1" customWidth="1"/>
    <col min="21" max="21" width="9.140625" style="5"/>
    <col min="22" max="30" width="9.140625" style="6"/>
    <col min="31" max="16384" width="9.140625" style="1"/>
  </cols>
  <sheetData>
    <row r="1" spans="1:30" ht="60" customHeight="1" x14ac:dyDescent="0.25">
      <c r="B1" s="75" t="s">
        <v>70</v>
      </c>
      <c r="C1" s="76"/>
      <c r="D1" s="76"/>
      <c r="F1" s="89" t="s">
        <v>71</v>
      </c>
      <c r="G1" s="89"/>
      <c r="H1" s="89"/>
      <c r="I1" s="90"/>
      <c r="J1" s="90"/>
      <c r="K1" s="18" t="s">
        <v>100</v>
      </c>
    </row>
    <row r="2" spans="1:30" x14ac:dyDescent="0.25">
      <c r="F2" s="77"/>
      <c r="G2" s="77"/>
      <c r="H2" s="77"/>
      <c r="I2" s="14"/>
      <c r="J2" s="14"/>
      <c r="K2" s="14"/>
    </row>
    <row r="3" spans="1:30" x14ac:dyDescent="0.25">
      <c r="B3" s="78"/>
      <c r="C3" s="79"/>
      <c r="D3" s="80"/>
    </row>
    <row r="4" spans="1:30" x14ac:dyDescent="0.25">
      <c r="B4" s="81"/>
      <c r="C4" s="82"/>
      <c r="D4" s="83"/>
    </row>
    <row r="5" spans="1:30" ht="15" customHeight="1" x14ac:dyDescent="0.25">
      <c r="B5" s="81"/>
      <c r="C5" s="82"/>
      <c r="D5" s="83"/>
      <c r="E5" s="87" t="str">
        <f>IF(Q10=0,"Nie składamy oferty w zakresie przedmiotowego zadania",IF(Q11&gt;0,"Nie wszystkie wymagane pola zostały wypełnione",IF(L10=0,IF(R11&gt;0,"Jedna z podanych wartości brutto nie jest liczbą",""),"Jedna z podanych wartości brutto nie spełnia warunków SIWZ")))</f>
        <v>Nie składamy oferty w zakresie przedmiotowego zadania</v>
      </c>
      <c r="F5" s="87"/>
      <c r="G5" s="87"/>
      <c r="H5" s="87"/>
      <c r="I5" s="87"/>
      <c r="J5" s="87"/>
      <c r="K5" s="16"/>
      <c r="L5" s="8"/>
      <c r="M5" s="8"/>
    </row>
    <row r="6" spans="1:30" ht="15" customHeight="1" x14ac:dyDescent="0.25">
      <c r="B6" s="81"/>
      <c r="C6" s="82"/>
      <c r="D6" s="83"/>
      <c r="E6" s="87"/>
      <c r="F6" s="87"/>
      <c r="G6" s="87"/>
      <c r="H6" s="87"/>
      <c r="I6" s="87"/>
      <c r="J6" s="87"/>
      <c r="K6" s="16"/>
      <c r="L6" s="8"/>
      <c r="M6" s="8"/>
    </row>
    <row r="7" spans="1:30" x14ac:dyDescent="0.25">
      <c r="B7" s="84"/>
      <c r="C7" s="85"/>
      <c r="D7" s="86"/>
      <c r="E7" s="88" t="str">
        <f>IF(T11&gt;0,"Przekroczona ilość liczb po przecinku w przynajmniej jednej cenie","")</f>
        <v/>
      </c>
      <c r="F7" s="88"/>
      <c r="G7" s="88"/>
      <c r="H7" s="88"/>
      <c r="I7" s="88"/>
      <c r="J7" s="88"/>
      <c r="K7" s="17"/>
      <c r="L7" s="9"/>
      <c r="M7" s="9"/>
    </row>
    <row r="8" spans="1:30" x14ac:dyDescent="0.25">
      <c r="B8" s="72" t="s">
        <v>0</v>
      </c>
      <c r="C8" s="72"/>
      <c r="D8" s="72"/>
      <c r="F8" s="17"/>
      <c r="G8" s="17"/>
      <c r="H8" s="17"/>
      <c r="I8" s="17"/>
      <c r="J8" s="17"/>
      <c r="K8" s="17"/>
    </row>
    <row r="9" spans="1:30" x14ac:dyDescent="0.25">
      <c r="B9" s="2"/>
      <c r="C9" s="3"/>
      <c r="D9" s="3"/>
      <c r="E9" s="17"/>
      <c r="F9" s="7"/>
      <c r="G9" s="17"/>
      <c r="H9" s="17"/>
      <c r="I9" s="17"/>
      <c r="J9" s="17"/>
      <c r="K9" s="17"/>
    </row>
    <row r="10" spans="1:30" s="23" customFormat="1" x14ac:dyDescent="0.25">
      <c r="A10" s="24"/>
      <c r="B10" s="19" t="s">
        <v>1</v>
      </c>
      <c r="C10" s="25" t="str">
        <f ca="1">MID(CELL("nazwa_pliku",C10),FIND("]",CELL("nazwa_pliku",C10),1)+1,35)</f>
        <v>12</v>
      </c>
      <c r="D10" s="73" t="s">
        <v>36</v>
      </c>
      <c r="E10" s="73"/>
      <c r="F10" s="73"/>
      <c r="G10" s="73"/>
      <c r="H10" s="20">
        <f ca="1">SUMIF(F12:F1300,"Razem",H12:H1300)</f>
        <v>0</v>
      </c>
      <c r="I10" s="20"/>
      <c r="J10" s="20">
        <f ca="1">SUMIF(F12:F1300,"Razem",J12:J1300)</f>
        <v>0</v>
      </c>
      <c r="K10" s="20"/>
      <c r="L10" s="21">
        <f>SUM(L11:L1794)</f>
        <v>0</v>
      </c>
      <c r="M10" s="21">
        <f>COUNTIF(M12:M1794,0)</f>
        <v>0</v>
      </c>
      <c r="N10" s="21">
        <f>COUNTIF(N12:N1794,0)</f>
        <v>0</v>
      </c>
      <c r="O10" s="21">
        <f>COUNTIF(O12:O1794,0)</f>
        <v>0</v>
      </c>
      <c r="P10" s="21">
        <f>COUNTIF(P12:P1794,0)</f>
        <v>0</v>
      </c>
      <c r="Q10" s="21">
        <f>SUM(M10:P10)</f>
        <v>0</v>
      </c>
      <c r="R10" s="21"/>
      <c r="S10" s="21"/>
      <c r="T10" s="21"/>
      <c r="U10" s="21"/>
      <c r="V10" s="22"/>
      <c r="W10" s="22"/>
      <c r="X10" s="22"/>
      <c r="Y10" s="22"/>
      <c r="Z10" s="22"/>
      <c r="AA10" s="22"/>
      <c r="AB10" s="22"/>
      <c r="AC10" s="22"/>
      <c r="AD10" s="22"/>
    </row>
    <row r="11" spans="1:30" ht="30" customHeight="1" x14ac:dyDescent="0.25">
      <c r="A11" s="26" t="s">
        <v>73</v>
      </c>
      <c r="B11" s="27" t="s">
        <v>74</v>
      </c>
      <c r="C11" s="27" t="s">
        <v>75</v>
      </c>
      <c r="D11" s="26" t="s">
        <v>76</v>
      </c>
      <c r="E11" s="28" t="s">
        <v>77</v>
      </c>
      <c r="F11" s="29" t="s">
        <v>9</v>
      </c>
      <c r="G11" s="30" t="s">
        <v>81</v>
      </c>
      <c r="H11" s="31" t="s">
        <v>78</v>
      </c>
      <c r="I11" s="31" t="s">
        <v>79</v>
      </c>
      <c r="J11" s="31" t="s">
        <v>80</v>
      </c>
      <c r="K11" s="31" t="s">
        <v>7</v>
      </c>
      <c r="M11" s="5">
        <f>SUM(M12:M1794)</f>
        <v>1</v>
      </c>
      <c r="N11" s="5">
        <f>SUM(N12:N1794)</f>
        <v>1</v>
      </c>
      <c r="O11" s="5">
        <f>SUM(O12:O1794)</f>
        <v>1</v>
      </c>
      <c r="P11" s="5">
        <f>SUM(P12:P1794)</f>
        <v>1</v>
      </c>
      <c r="Q11" s="5">
        <f>SUM(M11:P11)</f>
        <v>4</v>
      </c>
      <c r="R11" s="5">
        <f>SUM(R12:R1794)</f>
        <v>0</v>
      </c>
      <c r="T11" s="5">
        <f>SUM(T12:T1794)</f>
        <v>0</v>
      </c>
    </row>
    <row r="12" spans="1:30" s="36" customFormat="1" ht="30" customHeight="1" x14ac:dyDescent="0.25">
      <c r="A12" s="38">
        <v>1</v>
      </c>
      <c r="B12" s="37" t="s">
        <v>37</v>
      </c>
      <c r="C12" s="32" t="s">
        <v>15</v>
      </c>
      <c r="D12" s="32">
        <v>250</v>
      </c>
      <c r="E12" s="39"/>
      <c r="F12" s="40"/>
      <c r="G12" s="41"/>
      <c r="H12" s="42">
        <f>ROUND(D12*G12,2)</f>
        <v>0</v>
      </c>
      <c r="I12" s="43"/>
      <c r="J12" s="42">
        <f>ROUND(H12*(1+I12),2)</f>
        <v>0</v>
      </c>
      <c r="K12" s="44"/>
      <c r="L12" s="33">
        <f>IF(LEN(H12)-IFERROR(SEARCH(",",H12,1),LEN(H12))&gt;2,1,0)</f>
        <v>0</v>
      </c>
      <c r="M12" s="34">
        <f>IF(ISBLANK(E12),1,0)</f>
        <v>1</v>
      </c>
      <c r="N12" s="34">
        <f t="shared" ref="N12:O12" si="0">IF(ISBLANK(F12),1,0)</f>
        <v>1</v>
      </c>
      <c r="O12" s="34">
        <f t="shared" si="0"/>
        <v>1</v>
      </c>
      <c r="P12" s="34">
        <f>IF(ISBLANK(I12),1,0)</f>
        <v>1</v>
      </c>
      <c r="Q12" s="34"/>
      <c r="R12" s="34">
        <f>IF(ISNUMBER(H12),0,1)</f>
        <v>0</v>
      </c>
      <c r="S12" s="34"/>
      <c r="T12" s="33">
        <f>IF(ISERROR(IF(LEN(G12)-FIND(",",G12)&gt;4,1,0)),0,IF(LEN(G12)-FIND(",",G12)&gt;4,1,0))</f>
        <v>0</v>
      </c>
      <c r="U12" s="34"/>
      <c r="V12" s="35"/>
      <c r="W12" s="35"/>
      <c r="X12" s="35"/>
      <c r="Y12" s="35"/>
      <c r="Z12" s="35"/>
      <c r="AA12" s="35"/>
      <c r="AB12" s="35"/>
      <c r="AC12" s="35"/>
      <c r="AD12" s="35"/>
    </row>
    <row r="13" spans="1:30" s="49" customFormat="1" ht="24.95" customHeight="1" x14ac:dyDescent="0.25">
      <c r="A13" s="74"/>
      <c r="B13" s="74"/>
      <c r="C13" s="74"/>
      <c r="D13" s="74"/>
      <c r="E13" s="74"/>
      <c r="F13" s="50" t="s">
        <v>5</v>
      </c>
      <c r="G13" s="50" t="s">
        <v>6</v>
      </c>
      <c r="H13" s="45">
        <f ca="1">SUM(OFFSET($H$12,0,0,ROW()-12,1))</f>
        <v>0</v>
      </c>
      <c r="I13" s="46" t="s">
        <v>6</v>
      </c>
      <c r="J13" s="45">
        <f ca="1">SUM(OFFSET($J$12,0,0,ROW()-12,1))</f>
        <v>0</v>
      </c>
      <c r="K13" s="46" t="s">
        <v>6</v>
      </c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8"/>
      <c r="W13" s="48"/>
      <c r="X13" s="48"/>
      <c r="Y13" s="48"/>
      <c r="Z13" s="48"/>
      <c r="AA13" s="48"/>
      <c r="AB13" s="48"/>
      <c r="AC13" s="48"/>
      <c r="AD13" s="48"/>
    </row>
    <row r="14" spans="1:30" ht="24.95" customHeight="1" x14ac:dyDescent="0.25">
      <c r="A14" s="69" t="s">
        <v>8</v>
      </c>
      <c r="B14" s="70"/>
      <c r="C14" s="70"/>
      <c r="D14" s="70"/>
      <c r="E14" s="70"/>
      <c r="F14" s="70"/>
      <c r="G14" s="70"/>
    </row>
    <row r="16" spans="1:30" s="53" customFormat="1" x14ac:dyDescent="0.25">
      <c r="A16" s="66" t="s">
        <v>83</v>
      </c>
      <c r="B16" s="65"/>
      <c r="C16" s="65"/>
      <c r="D16" s="65"/>
      <c r="E16" s="51"/>
      <c r="F16" s="52"/>
      <c r="G16" s="51"/>
      <c r="H16" s="51"/>
      <c r="I16" s="51"/>
      <c r="J16" s="51"/>
      <c r="K16" s="51"/>
      <c r="L16" s="5"/>
      <c r="M16" s="5"/>
      <c r="N16" s="5"/>
      <c r="O16" s="5"/>
      <c r="P16" s="5"/>
      <c r="Q16" s="5"/>
      <c r="R16" s="5"/>
      <c r="S16" s="5"/>
      <c r="T16" s="5"/>
      <c r="U16" s="5"/>
      <c r="V16" s="6"/>
      <c r="W16" s="6"/>
      <c r="X16" s="6"/>
      <c r="Y16" s="6"/>
      <c r="Z16" s="6"/>
      <c r="AA16" s="6"/>
      <c r="AB16" s="6"/>
      <c r="AC16" s="6"/>
      <c r="AD16" s="6"/>
    </row>
    <row r="17" spans="1:30" s="53" customFormat="1" x14ac:dyDescent="0.25">
      <c r="A17" s="71" t="s">
        <v>84</v>
      </c>
      <c r="B17" s="65"/>
      <c r="E17" s="51"/>
      <c r="F17" s="52"/>
      <c r="G17" s="51"/>
      <c r="H17" s="51"/>
      <c r="I17" s="51"/>
      <c r="J17" s="51"/>
      <c r="K17" s="51"/>
      <c r="L17" s="5"/>
      <c r="M17" s="5"/>
      <c r="N17" s="5"/>
      <c r="O17" s="5"/>
      <c r="P17" s="5"/>
      <c r="Q17" s="5"/>
      <c r="R17" s="5"/>
      <c r="S17" s="5"/>
      <c r="T17" s="5"/>
      <c r="U17" s="5"/>
      <c r="V17" s="6"/>
      <c r="W17" s="6"/>
      <c r="X17" s="6"/>
      <c r="Y17" s="6"/>
      <c r="Z17" s="6"/>
      <c r="AA17" s="6"/>
      <c r="AB17" s="6"/>
      <c r="AC17" s="6"/>
      <c r="AD17" s="6"/>
    </row>
    <row r="18" spans="1:30" s="53" customFormat="1" x14ac:dyDescent="0.25">
      <c r="A18" s="71" t="s">
        <v>85</v>
      </c>
      <c r="B18" s="65"/>
      <c r="E18" s="51"/>
      <c r="F18" s="52"/>
      <c r="G18" s="51"/>
      <c r="H18" s="51"/>
      <c r="I18" s="51"/>
      <c r="J18" s="51"/>
      <c r="K18" s="51"/>
      <c r="L18" s="5"/>
      <c r="M18" s="5"/>
      <c r="N18" s="5"/>
      <c r="O18" s="5"/>
      <c r="P18" s="5"/>
      <c r="Q18" s="5"/>
      <c r="R18" s="5"/>
      <c r="S18" s="5"/>
      <c r="T18" s="5"/>
      <c r="U18" s="5"/>
      <c r="V18" s="6"/>
      <c r="W18" s="6"/>
      <c r="X18" s="6"/>
      <c r="Y18" s="6"/>
      <c r="Z18" s="6"/>
      <c r="AA18" s="6"/>
      <c r="AB18" s="6"/>
      <c r="AC18" s="6"/>
      <c r="AD18" s="6"/>
    </row>
    <row r="19" spans="1:30" s="53" customFormat="1" x14ac:dyDescent="0.25">
      <c r="A19" s="64" t="s">
        <v>86</v>
      </c>
      <c r="B19" s="65"/>
      <c r="E19" s="51"/>
      <c r="F19" s="52"/>
      <c r="G19" s="51"/>
      <c r="H19" s="51"/>
      <c r="I19" s="51"/>
      <c r="J19" s="51"/>
      <c r="K19" s="51"/>
      <c r="L19" s="5"/>
      <c r="M19" s="5"/>
      <c r="N19" s="5"/>
      <c r="O19" s="5"/>
      <c r="P19" s="5"/>
      <c r="Q19" s="5"/>
      <c r="R19" s="5"/>
      <c r="S19" s="5"/>
      <c r="T19" s="5"/>
      <c r="U19" s="5"/>
      <c r="V19" s="6"/>
      <c r="W19" s="6"/>
      <c r="X19" s="6"/>
      <c r="Y19" s="6"/>
      <c r="Z19" s="6"/>
      <c r="AA19" s="6"/>
      <c r="AB19" s="6"/>
      <c r="AC19" s="6"/>
      <c r="AD19" s="6"/>
    </row>
    <row r="20" spans="1:30" s="53" customFormat="1" x14ac:dyDescent="0.25">
      <c r="A20" s="64" t="s">
        <v>87</v>
      </c>
      <c r="B20" s="65"/>
      <c r="E20" s="51"/>
      <c r="F20" s="52"/>
      <c r="G20" s="51"/>
      <c r="H20" s="51"/>
      <c r="I20" s="51"/>
      <c r="J20" s="51"/>
      <c r="K20" s="51"/>
      <c r="L20" s="5"/>
      <c r="M20" s="5"/>
      <c r="N20" s="5"/>
      <c r="O20" s="5"/>
      <c r="P20" s="5"/>
      <c r="Q20" s="5"/>
      <c r="R20" s="5"/>
      <c r="S20" s="5"/>
      <c r="T20" s="5"/>
      <c r="U20" s="5"/>
      <c r="V20" s="6"/>
      <c r="W20" s="6"/>
      <c r="X20" s="6"/>
      <c r="Y20" s="6"/>
      <c r="Z20" s="6"/>
      <c r="AA20" s="6"/>
      <c r="AB20" s="6"/>
      <c r="AC20" s="6"/>
      <c r="AD20" s="6"/>
    </row>
    <row r="22" spans="1:30" x14ac:dyDescent="0.25">
      <c r="A22" s="66" t="s">
        <v>2</v>
      </c>
      <c r="B22" s="67"/>
    </row>
    <row r="24" spans="1:30" x14ac:dyDescent="0.2">
      <c r="A24" s="66" t="s">
        <v>3</v>
      </c>
      <c r="B24" s="68"/>
      <c r="C24" s="68"/>
      <c r="D24" s="68"/>
      <c r="E24" s="68"/>
    </row>
    <row r="26" spans="1:30" x14ac:dyDescent="0.2">
      <c r="A26" s="66" t="s">
        <v>4</v>
      </c>
      <c r="B26" s="68"/>
      <c r="C26" s="68"/>
      <c r="D26" s="68"/>
      <c r="E26" s="68"/>
      <c r="F26" s="68"/>
    </row>
  </sheetData>
  <protectedRanges>
    <protectedRange sqref="E12:G12" name="Rozstęp2"/>
    <protectedRange sqref="I12" name="Rozstęp3"/>
    <protectedRange sqref="K12" name="Rozstęp4"/>
  </protectedRanges>
  <mergeCells count="18">
    <mergeCell ref="A26:F26"/>
    <mergeCell ref="B8:D8"/>
    <mergeCell ref="D10:G10"/>
    <mergeCell ref="A13:E13"/>
    <mergeCell ref="A14:G14"/>
    <mergeCell ref="A16:D16"/>
    <mergeCell ref="A17:B17"/>
    <mergeCell ref="A18:B18"/>
    <mergeCell ref="A19:B19"/>
    <mergeCell ref="A20:B20"/>
    <mergeCell ref="A22:B22"/>
    <mergeCell ref="A24:E24"/>
    <mergeCell ref="B1:D1"/>
    <mergeCell ref="F1:J1"/>
    <mergeCell ref="F2:H2"/>
    <mergeCell ref="B3:D7"/>
    <mergeCell ref="E5:J6"/>
    <mergeCell ref="E7:J7"/>
  </mergeCells>
  <conditionalFormatting sqref="E5 L5:M6">
    <cfRule type="expression" dxfId="19" priority="2">
      <formula>$E$5="Nie składamy oferty w zakresie przedmiotowego zadania"</formula>
    </cfRule>
  </conditionalFormatting>
  <conditionalFormatting sqref="E7 L7:M7">
    <cfRule type="expression" dxfId="18" priority="1">
      <formula>$E$7="Przekroczona ilość liczb po przecinku w przynajmniej jednej cenie"</formula>
    </cfRule>
  </conditionalFormatting>
  <pageMargins left="0.7" right="0.7" top="0.75" bottom="0.75" header="0.3" footer="0.3"/>
  <pageSetup paperSize="256" orientation="portrait" horizontalDpi="4294967294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workbookViewId="0">
      <selection activeCell="H12" sqref="H12"/>
    </sheetView>
  </sheetViews>
  <sheetFormatPr defaultRowHeight="15" x14ac:dyDescent="0.25"/>
  <cols>
    <col min="1" max="1" width="4" style="1" customWidth="1"/>
    <col min="2" max="2" width="58.85546875" style="1" customWidth="1"/>
    <col min="3" max="3" width="5.42578125" style="1" customWidth="1"/>
    <col min="4" max="4" width="9.85546875" style="1" customWidth="1"/>
    <col min="5" max="5" width="32" style="15" customWidth="1"/>
    <col min="6" max="6" width="23" style="4" customWidth="1"/>
    <col min="7" max="7" width="13" style="15" customWidth="1"/>
    <col min="8" max="9" width="15.42578125" style="15" customWidth="1"/>
    <col min="10" max="10" width="25.28515625" style="15" bestFit="1" customWidth="1"/>
    <col min="11" max="11" width="25.28515625" style="15" customWidth="1"/>
    <col min="12" max="12" width="9.140625" style="5" customWidth="1"/>
    <col min="13" max="19" width="9.140625" style="5"/>
    <col min="20" max="20" width="10" style="5" bestFit="1" customWidth="1"/>
    <col min="21" max="21" width="9.140625" style="5"/>
    <col min="22" max="30" width="9.140625" style="6"/>
    <col min="31" max="16384" width="9.140625" style="1"/>
  </cols>
  <sheetData>
    <row r="1" spans="1:30" ht="60" customHeight="1" x14ac:dyDescent="0.25">
      <c r="B1" s="75" t="s">
        <v>70</v>
      </c>
      <c r="C1" s="76"/>
      <c r="D1" s="76"/>
      <c r="F1" s="89" t="s">
        <v>71</v>
      </c>
      <c r="G1" s="89"/>
      <c r="H1" s="89"/>
      <c r="I1" s="90"/>
      <c r="J1" s="90"/>
      <c r="K1" s="18" t="s">
        <v>101</v>
      </c>
    </row>
    <row r="2" spans="1:30" x14ac:dyDescent="0.25">
      <c r="F2" s="77"/>
      <c r="G2" s="77"/>
      <c r="H2" s="77"/>
      <c r="I2" s="14"/>
      <c r="J2" s="14"/>
      <c r="K2" s="14"/>
    </row>
    <row r="3" spans="1:30" x14ac:dyDescent="0.25">
      <c r="B3" s="78"/>
      <c r="C3" s="79"/>
      <c r="D3" s="80"/>
    </row>
    <row r="4" spans="1:30" x14ac:dyDescent="0.25">
      <c r="B4" s="81"/>
      <c r="C4" s="82"/>
      <c r="D4" s="83"/>
    </row>
    <row r="5" spans="1:30" ht="15" customHeight="1" x14ac:dyDescent="0.25">
      <c r="B5" s="81"/>
      <c r="C5" s="82"/>
      <c r="D5" s="83"/>
      <c r="E5" s="87" t="str">
        <f>IF(Q10=0,"Nie składamy oferty w zakresie przedmiotowego zadania",IF(Q11&gt;0,"Nie wszystkie wymagane pola zostały wypełnione",IF(L10=0,IF(R11&gt;0,"Jedna z podanych wartości brutto nie jest liczbą",""),"Jedna z podanych wartości brutto nie spełnia warunków SIWZ")))</f>
        <v>Nie składamy oferty w zakresie przedmiotowego zadania</v>
      </c>
      <c r="F5" s="87"/>
      <c r="G5" s="87"/>
      <c r="H5" s="87"/>
      <c r="I5" s="87"/>
      <c r="J5" s="87"/>
      <c r="K5" s="16"/>
      <c r="L5" s="8"/>
      <c r="M5" s="8"/>
    </row>
    <row r="6" spans="1:30" ht="15" customHeight="1" x14ac:dyDescent="0.25">
      <c r="B6" s="81"/>
      <c r="C6" s="82"/>
      <c r="D6" s="83"/>
      <c r="E6" s="87"/>
      <c r="F6" s="87"/>
      <c r="G6" s="87"/>
      <c r="H6" s="87"/>
      <c r="I6" s="87"/>
      <c r="J6" s="87"/>
      <c r="K6" s="16"/>
      <c r="L6" s="8"/>
      <c r="M6" s="8"/>
    </row>
    <row r="7" spans="1:30" x14ac:dyDescent="0.25">
      <c r="B7" s="84"/>
      <c r="C7" s="85"/>
      <c r="D7" s="86"/>
      <c r="E7" s="88" t="str">
        <f>IF(T11&gt;0,"Przekroczona ilość liczb po przecinku w przynajmniej jednej cenie","")</f>
        <v/>
      </c>
      <c r="F7" s="88"/>
      <c r="G7" s="88"/>
      <c r="H7" s="88"/>
      <c r="I7" s="88"/>
      <c r="J7" s="88"/>
      <c r="K7" s="17"/>
      <c r="L7" s="9"/>
      <c r="M7" s="9"/>
    </row>
    <row r="8" spans="1:30" x14ac:dyDescent="0.25">
      <c r="B8" s="72" t="s">
        <v>0</v>
      </c>
      <c r="C8" s="72"/>
      <c r="D8" s="72"/>
      <c r="F8" s="17"/>
      <c r="G8" s="17"/>
      <c r="H8" s="17"/>
      <c r="I8" s="17"/>
      <c r="J8" s="17"/>
      <c r="K8" s="17"/>
    </row>
    <row r="9" spans="1:30" x14ac:dyDescent="0.25">
      <c r="B9" s="2"/>
      <c r="C9" s="3"/>
      <c r="D9" s="3"/>
      <c r="E9" s="17"/>
      <c r="F9" s="7"/>
      <c r="G9" s="17"/>
      <c r="H9" s="17"/>
      <c r="I9" s="17"/>
      <c r="J9" s="17"/>
      <c r="K9" s="17"/>
    </row>
    <row r="10" spans="1:30" s="23" customFormat="1" x14ac:dyDescent="0.25">
      <c r="A10" s="24"/>
      <c r="B10" s="19" t="s">
        <v>1</v>
      </c>
      <c r="C10" s="25" t="str">
        <f ca="1">MID(CELL("nazwa_pliku",C10),FIND("]",CELL("nazwa_pliku",C10),1)+1,35)</f>
        <v>13</v>
      </c>
      <c r="D10" s="73" t="s">
        <v>38</v>
      </c>
      <c r="E10" s="73"/>
      <c r="F10" s="73"/>
      <c r="G10" s="73"/>
      <c r="H10" s="20">
        <f ca="1">SUMIF(F12:F1300,"Razem",H12:H1300)</f>
        <v>0</v>
      </c>
      <c r="I10" s="20"/>
      <c r="J10" s="20">
        <f ca="1">SUMIF(F12:F1300,"Razem",J12:J1300)</f>
        <v>0</v>
      </c>
      <c r="K10" s="20"/>
      <c r="L10" s="21">
        <f>SUM(L11:L1794)</f>
        <v>0</v>
      </c>
      <c r="M10" s="21">
        <f>COUNTIF(M12:M1794,0)</f>
        <v>0</v>
      </c>
      <c r="N10" s="21">
        <f>COUNTIF(N12:N1794,0)</f>
        <v>0</v>
      </c>
      <c r="O10" s="21">
        <f>COUNTIF(O12:O1794,0)</f>
        <v>0</v>
      </c>
      <c r="P10" s="21">
        <f>COUNTIF(P12:P1794,0)</f>
        <v>0</v>
      </c>
      <c r="Q10" s="21">
        <f>SUM(M10:P10)</f>
        <v>0</v>
      </c>
      <c r="R10" s="21"/>
      <c r="S10" s="21"/>
      <c r="T10" s="21"/>
      <c r="U10" s="21"/>
      <c r="V10" s="22"/>
      <c r="W10" s="22"/>
      <c r="X10" s="22"/>
      <c r="Y10" s="22"/>
      <c r="Z10" s="22"/>
      <c r="AA10" s="22"/>
      <c r="AB10" s="22"/>
      <c r="AC10" s="22"/>
      <c r="AD10" s="22"/>
    </row>
    <row r="11" spans="1:30" ht="30" customHeight="1" x14ac:dyDescent="0.25">
      <c r="A11" s="26" t="s">
        <v>73</v>
      </c>
      <c r="B11" s="27" t="s">
        <v>74</v>
      </c>
      <c r="C11" s="27" t="s">
        <v>75</v>
      </c>
      <c r="D11" s="26" t="s">
        <v>76</v>
      </c>
      <c r="E11" s="28" t="s">
        <v>77</v>
      </c>
      <c r="F11" s="29" t="s">
        <v>9</v>
      </c>
      <c r="G11" s="30" t="s">
        <v>81</v>
      </c>
      <c r="H11" s="31" t="s">
        <v>78</v>
      </c>
      <c r="I11" s="31" t="s">
        <v>79</v>
      </c>
      <c r="J11" s="31" t="s">
        <v>80</v>
      </c>
      <c r="K11" s="31" t="s">
        <v>7</v>
      </c>
      <c r="M11" s="5">
        <f>SUM(M12:M1794)</f>
        <v>1</v>
      </c>
      <c r="N11" s="5">
        <f>SUM(N12:N1794)</f>
        <v>1</v>
      </c>
      <c r="O11" s="5">
        <f>SUM(O12:O1794)</f>
        <v>1</v>
      </c>
      <c r="P11" s="5">
        <f>SUM(P12:P1794)</f>
        <v>1</v>
      </c>
      <c r="Q11" s="5">
        <f>SUM(M11:P11)</f>
        <v>4</v>
      </c>
      <c r="R11" s="5">
        <f>SUM(R12:R1794)</f>
        <v>0</v>
      </c>
      <c r="T11" s="5">
        <f>SUM(T12:T1794)</f>
        <v>0</v>
      </c>
    </row>
    <row r="12" spans="1:30" s="36" customFormat="1" ht="30" customHeight="1" x14ac:dyDescent="0.25">
      <c r="A12" s="38">
        <v>1</v>
      </c>
      <c r="B12" s="37" t="s">
        <v>39</v>
      </c>
      <c r="C12" s="32" t="s">
        <v>10</v>
      </c>
      <c r="D12" s="32">
        <v>300</v>
      </c>
      <c r="E12" s="39"/>
      <c r="F12" s="40"/>
      <c r="G12" s="41"/>
      <c r="H12" s="42">
        <f>ROUND(D12*G12,2)</f>
        <v>0</v>
      </c>
      <c r="I12" s="43"/>
      <c r="J12" s="42">
        <f>ROUND(H12*(1+I12),2)</f>
        <v>0</v>
      </c>
      <c r="K12" s="44"/>
      <c r="L12" s="33">
        <f>IF(LEN(H12)-IFERROR(SEARCH(",",H12,1),LEN(H12))&gt;2,1,0)</f>
        <v>0</v>
      </c>
      <c r="M12" s="34">
        <f>IF(ISBLANK(E12),1,0)</f>
        <v>1</v>
      </c>
      <c r="N12" s="34">
        <f t="shared" ref="N12:O12" si="0">IF(ISBLANK(F12),1,0)</f>
        <v>1</v>
      </c>
      <c r="O12" s="34">
        <f t="shared" si="0"/>
        <v>1</v>
      </c>
      <c r="P12" s="34">
        <f>IF(ISBLANK(I12),1,0)</f>
        <v>1</v>
      </c>
      <c r="Q12" s="34"/>
      <c r="R12" s="34">
        <f>IF(ISNUMBER(H12),0,1)</f>
        <v>0</v>
      </c>
      <c r="S12" s="34"/>
      <c r="T12" s="33">
        <f>IF(ISERROR(IF(LEN(G12)-FIND(",",G12)&gt;4,1,0)),0,IF(LEN(G12)-FIND(",",G12)&gt;4,1,0))</f>
        <v>0</v>
      </c>
      <c r="U12" s="34"/>
      <c r="V12" s="35"/>
      <c r="W12" s="35"/>
      <c r="X12" s="35"/>
      <c r="Y12" s="35"/>
      <c r="Z12" s="35"/>
      <c r="AA12" s="35"/>
      <c r="AB12" s="35"/>
      <c r="AC12" s="35"/>
      <c r="AD12" s="35"/>
    </row>
    <row r="13" spans="1:30" s="49" customFormat="1" ht="24.95" customHeight="1" x14ac:dyDescent="0.25">
      <c r="A13" s="74"/>
      <c r="B13" s="74"/>
      <c r="C13" s="74"/>
      <c r="D13" s="74"/>
      <c r="E13" s="74"/>
      <c r="F13" s="50" t="s">
        <v>5</v>
      </c>
      <c r="G13" s="50" t="s">
        <v>6</v>
      </c>
      <c r="H13" s="45">
        <f ca="1">SUM(OFFSET($H$12,0,0,ROW()-12,1))</f>
        <v>0</v>
      </c>
      <c r="I13" s="46" t="s">
        <v>6</v>
      </c>
      <c r="J13" s="45">
        <f ca="1">SUM(OFFSET($J$12,0,0,ROW()-12,1))</f>
        <v>0</v>
      </c>
      <c r="K13" s="46" t="s">
        <v>6</v>
      </c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8"/>
      <c r="W13" s="48"/>
      <c r="X13" s="48"/>
      <c r="Y13" s="48"/>
      <c r="Z13" s="48"/>
      <c r="AA13" s="48"/>
      <c r="AB13" s="48"/>
      <c r="AC13" s="48"/>
      <c r="AD13" s="48"/>
    </row>
    <row r="14" spans="1:30" ht="24.95" customHeight="1" x14ac:dyDescent="0.25">
      <c r="A14" s="69" t="s">
        <v>8</v>
      </c>
      <c r="B14" s="70"/>
      <c r="C14" s="70"/>
      <c r="D14" s="70"/>
      <c r="E14" s="70"/>
      <c r="F14" s="70"/>
      <c r="G14" s="70"/>
    </row>
    <row r="16" spans="1:30" s="53" customFormat="1" x14ac:dyDescent="0.25">
      <c r="A16" s="66" t="s">
        <v>83</v>
      </c>
      <c r="B16" s="65"/>
      <c r="C16" s="65"/>
      <c r="D16" s="65"/>
      <c r="E16" s="51"/>
      <c r="F16" s="52"/>
      <c r="G16" s="51"/>
      <c r="H16" s="51"/>
      <c r="I16" s="51"/>
      <c r="J16" s="51"/>
      <c r="K16" s="51"/>
      <c r="L16" s="5"/>
      <c r="M16" s="5"/>
      <c r="N16" s="5"/>
      <c r="O16" s="5"/>
      <c r="P16" s="5"/>
      <c r="Q16" s="5"/>
      <c r="R16" s="5"/>
      <c r="S16" s="5"/>
      <c r="T16" s="5"/>
      <c r="U16" s="5"/>
      <c r="V16" s="6"/>
      <c r="W16" s="6"/>
      <c r="X16" s="6"/>
      <c r="Y16" s="6"/>
      <c r="Z16" s="6"/>
      <c r="AA16" s="6"/>
      <c r="AB16" s="6"/>
      <c r="AC16" s="6"/>
      <c r="AD16" s="6"/>
    </row>
    <row r="17" spans="1:30" s="53" customFormat="1" x14ac:dyDescent="0.25">
      <c r="A17" s="71" t="s">
        <v>84</v>
      </c>
      <c r="B17" s="65"/>
      <c r="E17" s="51"/>
      <c r="F17" s="52"/>
      <c r="G17" s="51"/>
      <c r="H17" s="51"/>
      <c r="I17" s="51"/>
      <c r="J17" s="51"/>
      <c r="K17" s="51"/>
      <c r="L17" s="5"/>
      <c r="M17" s="5"/>
      <c r="N17" s="5"/>
      <c r="O17" s="5"/>
      <c r="P17" s="5"/>
      <c r="Q17" s="5"/>
      <c r="R17" s="5"/>
      <c r="S17" s="5"/>
      <c r="T17" s="5"/>
      <c r="U17" s="5"/>
      <c r="V17" s="6"/>
      <c r="W17" s="6"/>
      <c r="X17" s="6"/>
      <c r="Y17" s="6"/>
      <c r="Z17" s="6"/>
      <c r="AA17" s="6"/>
      <c r="AB17" s="6"/>
      <c r="AC17" s="6"/>
      <c r="AD17" s="6"/>
    </row>
    <row r="18" spans="1:30" s="53" customFormat="1" x14ac:dyDescent="0.25">
      <c r="A18" s="71" t="s">
        <v>85</v>
      </c>
      <c r="B18" s="65"/>
      <c r="E18" s="51"/>
      <c r="F18" s="52"/>
      <c r="G18" s="51"/>
      <c r="H18" s="51"/>
      <c r="I18" s="51"/>
      <c r="J18" s="51"/>
      <c r="K18" s="51"/>
      <c r="L18" s="5"/>
      <c r="M18" s="5"/>
      <c r="N18" s="5"/>
      <c r="O18" s="5"/>
      <c r="P18" s="5"/>
      <c r="Q18" s="5"/>
      <c r="R18" s="5"/>
      <c r="S18" s="5"/>
      <c r="T18" s="5"/>
      <c r="U18" s="5"/>
      <c r="V18" s="6"/>
      <c r="W18" s="6"/>
      <c r="X18" s="6"/>
      <c r="Y18" s="6"/>
      <c r="Z18" s="6"/>
      <c r="AA18" s="6"/>
      <c r="AB18" s="6"/>
      <c r="AC18" s="6"/>
      <c r="AD18" s="6"/>
    </row>
    <row r="19" spans="1:30" s="53" customFormat="1" x14ac:dyDescent="0.25">
      <c r="A19" s="64" t="s">
        <v>86</v>
      </c>
      <c r="B19" s="65"/>
      <c r="E19" s="51"/>
      <c r="F19" s="52"/>
      <c r="G19" s="51"/>
      <c r="H19" s="51"/>
      <c r="I19" s="51"/>
      <c r="J19" s="51"/>
      <c r="K19" s="51"/>
      <c r="L19" s="5"/>
      <c r="M19" s="5"/>
      <c r="N19" s="5"/>
      <c r="O19" s="5"/>
      <c r="P19" s="5"/>
      <c r="Q19" s="5"/>
      <c r="R19" s="5"/>
      <c r="S19" s="5"/>
      <c r="T19" s="5"/>
      <c r="U19" s="5"/>
      <c r="V19" s="6"/>
      <c r="W19" s="6"/>
      <c r="X19" s="6"/>
      <c r="Y19" s="6"/>
      <c r="Z19" s="6"/>
      <c r="AA19" s="6"/>
      <c r="AB19" s="6"/>
      <c r="AC19" s="6"/>
      <c r="AD19" s="6"/>
    </row>
    <row r="20" spans="1:30" s="53" customFormat="1" x14ac:dyDescent="0.25">
      <c r="A20" s="64" t="s">
        <v>87</v>
      </c>
      <c r="B20" s="65"/>
      <c r="E20" s="51"/>
      <c r="F20" s="52"/>
      <c r="G20" s="51"/>
      <c r="H20" s="51"/>
      <c r="I20" s="51"/>
      <c r="J20" s="51"/>
      <c r="K20" s="51"/>
      <c r="L20" s="5"/>
      <c r="M20" s="5"/>
      <c r="N20" s="5"/>
      <c r="O20" s="5"/>
      <c r="P20" s="5"/>
      <c r="Q20" s="5"/>
      <c r="R20" s="5"/>
      <c r="S20" s="5"/>
      <c r="T20" s="5"/>
      <c r="U20" s="5"/>
      <c r="V20" s="6"/>
      <c r="W20" s="6"/>
      <c r="X20" s="6"/>
      <c r="Y20" s="6"/>
      <c r="Z20" s="6"/>
      <c r="AA20" s="6"/>
      <c r="AB20" s="6"/>
      <c r="AC20" s="6"/>
      <c r="AD20" s="6"/>
    </row>
    <row r="22" spans="1:30" x14ac:dyDescent="0.25">
      <c r="A22" s="66" t="s">
        <v>2</v>
      </c>
      <c r="B22" s="67"/>
    </row>
    <row r="24" spans="1:30" x14ac:dyDescent="0.2">
      <c r="A24" s="66" t="s">
        <v>3</v>
      </c>
      <c r="B24" s="68"/>
      <c r="C24" s="68"/>
      <c r="D24" s="68"/>
      <c r="E24" s="68"/>
    </row>
    <row r="26" spans="1:30" x14ac:dyDescent="0.2">
      <c r="A26" s="66" t="s">
        <v>4</v>
      </c>
      <c r="B26" s="68"/>
      <c r="C26" s="68"/>
      <c r="D26" s="68"/>
      <c r="E26" s="68"/>
      <c r="F26" s="68"/>
    </row>
  </sheetData>
  <protectedRanges>
    <protectedRange sqref="E12:G12" name="Rozstęp2"/>
    <protectedRange sqref="I12" name="Rozstęp3"/>
    <protectedRange sqref="K12" name="Rozstęp4"/>
  </protectedRanges>
  <mergeCells count="18">
    <mergeCell ref="A26:F26"/>
    <mergeCell ref="B8:D8"/>
    <mergeCell ref="D10:G10"/>
    <mergeCell ref="A13:E13"/>
    <mergeCell ref="A14:G14"/>
    <mergeCell ref="A16:D16"/>
    <mergeCell ref="A17:B17"/>
    <mergeCell ref="A18:B18"/>
    <mergeCell ref="A19:B19"/>
    <mergeCell ref="A20:B20"/>
    <mergeCell ref="A22:B22"/>
    <mergeCell ref="A24:E24"/>
    <mergeCell ref="B1:D1"/>
    <mergeCell ref="F1:J1"/>
    <mergeCell ref="F2:H2"/>
    <mergeCell ref="B3:D7"/>
    <mergeCell ref="E5:J6"/>
    <mergeCell ref="E7:J7"/>
  </mergeCells>
  <conditionalFormatting sqref="E5 L5:M6">
    <cfRule type="expression" dxfId="17" priority="2">
      <formula>$E$5="Nie składamy oferty w zakresie przedmiotowego zadania"</formula>
    </cfRule>
  </conditionalFormatting>
  <conditionalFormatting sqref="E7 L7:M7">
    <cfRule type="expression" dxfId="16" priority="1">
      <formula>$E$7="Przekroczona ilość liczb po przecinku w przynajmniej jednej cenie"</formula>
    </cfRule>
  </conditionalFormatting>
  <pageMargins left="0.7" right="0.7" top="0.75" bottom="0.75" header="0.3" footer="0.3"/>
  <pageSetup paperSize="256" orientation="portrait" horizontalDpi="4294967294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5"/>
  <sheetViews>
    <sheetView workbookViewId="0">
      <selection activeCell="J32" sqref="J32"/>
    </sheetView>
  </sheetViews>
  <sheetFormatPr defaultRowHeight="15" x14ac:dyDescent="0.25"/>
  <cols>
    <col min="1" max="1" width="4" style="1" customWidth="1"/>
    <col min="2" max="2" width="58.85546875" style="1" customWidth="1"/>
    <col min="3" max="3" width="5.42578125" style="1" customWidth="1"/>
    <col min="4" max="4" width="9.85546875" style="1" customWidth="1"/>
    <col min="5" max="5" width="32" style="15" customWidth="1"/>
    <col min="6" max="6" width="23" style="4" customWidth="1"/>
    <col min="7" max="7" width="13" style="15" customWidth="1"/>
    <col min="8" max="9" width="15.42578125" style="15" customWidth="1"/>
    <col min="10" max="10" width="25.28515625" style="15" bestFit="1" customWidth="1"/>
    <col min="11" max="11" width="25.28515625" style="15" customWidth="1"/>
    <col min="12" max="12" width="9.140625" style="5" customWidth="1"/>
    <col min="13" max="19" width="9.140625" style="5"/>
    <col min="20" max="20" width="10" style="5" bestFit="1" customWidth="1"/>
    <col min="21" max="21" width="9.140625" style="5"/>
    <col min="22" max="30" width="9.140625" style="6"/>
    <col min="31" max="16384" width="9.140625" style="1"/>
  </cols>
  <sheetData>
    <row r="1" spans="1:30" ht="60" customHeight="1" x14ac:dyDescent="0.25">
      <c r="B1" s="75" t="s">
        <v>70</v>
      </c>
      <c r="C1" s="76"/>
      <c r="D1" s="76"/>
      <c r="F1" s="89" t="s">
        <v>71</v>
      </c>
      <c r="G1" s="89"/>
      <c r="H1" s="89"/>
      <c r="I1" s="90"/>
      <c r="J1" s="90"/>
      <c r="K1" s="18" t="s">
        <v>102</v>
      </c>
    </row>
    <row r="2" spans="1:30" x14ac:dyDescent="0.25">
      <c r="F2" s="77"/>
      <c r="G2" s="77"/>
      <c r="H2" s="77"/>
      <c r="I2" s="14"/>
      <c r="J2" s="14"/>
      <c r="K2" s="14"/>
    </row>
    <row r="3" spans="1:30" x14ac:dyDescent="0.25">
      <c r="B3" s="78"/>
      <c r="C3" s="79"/>
      <c r="D3" s="80"/>
    </row>
    <row r="4" spans="1:30" x14ac:dyDescent="0.25">
      <c r="B4" s="81"/>
      <c r="C4" s="82"/>
      <c r="D4" s="83"/>
    </row>
    <row r="5" spans="1:30" ht="15" customHeight="1" x14ac:dyDescent="0.25">
      <c r="B5" s="81"/>
      <c r="C5" s="82"/>
      <c r="D5" s="83"/>
      <c r="E5" s="87" t="str">
        <f>IF(Q10=0,"Nie składamy oferty w zakresie przedmiotowego zadania",IF(Q11&gt;0,"Nie wszystkie wymagane pola zostały wypełnione",IF(L10=0,IF(R11&gt;0,"Jedna z podanych wartości brutto nie jest liczbą",""),"Jedna z podanych wartości brutto nie spełnia warunków SIWZ")))</f>
        <v>Nie składamy oferty w zakresie przedmiotowego zadania</v>
      </c>
      <c r="F5" s="87"/>
      <c r="G5" s="87"/>
      <c r="H5" s="87"/>
      <c r="I5" s="87"/>
      <c r="J5" s="87"/>
      <c r="K5" s="16"/>
      <c r="L5" s="8"/>
      <c r="M5" s="8"/>
    </row>
    <row r="6" spans="1:30" ht="15" customHeight="1" x14ac:dyDescent="0.25">
      <c r="B6" s="81"/>
      <c r="C6" s="82"/>
      <c r="D6" s="83"/>
      <c r="E6" s="87"/>
      <c r="F6" s="87"/>
      <c r="G6" s="87"/>
      <c r="H6" s="87"/>
      <c r="I6" s="87"/>
      <c r="J6" s="87"/>
      <c r="K6" s="16"/>
      <c r="L6" s="8"/>
      <c r="M6" s="8"/>
    </row>
    <row r="7" spans="1:30" x14ac:dyDescent="0.25">
      <c r="B7" s="84"/>
      <c r="C7" s="85"/>
      <c r="D7" s="86"/>
      <c r="E7" s="88" t="str">
        <f>IF(T11&gt;0,"Przekroczona ilość liczb po przecinku w przynajmniej jednej cenie","")</f>
        <v/>
      </c>
      <c r="F7" s="88"/>
      <c r="G7" s="88"/>
      <c r="H7" s="88"/>
      <c r="I7" s="88"/>
      <c r="J7" s="88"/>
      <c r="K7" s="17"/>
      <c r="L7" s="9"/>
      <c r="M7" s="9"/>
    </row>
    <row r="8" spans="1:30" x14ac:dyDescent="0.25">
      <c r="B8" s="72" t="s">
        <v>0</v>
      </c>
      <c r="C8" s="72"/>
      <c r="D8" s="72"/>
      <c r="F8" s="17"/>
      <c r="G8" s="17"/>
      <c r="H8" s="17"/>
      <c r="I8" s="17"/>
      <c r="J8" s="17"/>
      <c r="K8" s="17"/>
    </row>
    <row r="9" spans="1:30" x14ac:dyDescent="0.25">
      <c r="B9" s="2"/>
      <c r="C9" s="3"/>
      <c r="D9" s="3"/>
      <c r="E9" s="17"/>
      <c r="F9" s="7"/>
      <c r="G9" s="17"/>
      <c r="H9" s="17"/>
      <c r="I9" s="17"/>
      <c r="J9" s="17"/>
      <c r="K9" s="17"/>
    </row>
    <row r="10" spans="1:30" s="23" customFormat="1" x14ac:dyDescent="0.25">
      <c r="A10" s="24"/>
      <c r="B10" s="19" t="s">
        <v>1</v>
      </c>
      <c r="C10" s="25" t="str">
        <f ca="1">MID(CELL("nazwa_pliku",C10),FIND("]",CELL("nazwa_pliku",C10),1)+1,35)</f>
        <v>14</v>
      </c>
      <c r="D10" s="73" t="s">
        <v>104</v>
      </c>
      <c r="E10" s="73"/>
      <c r="F10" s="73"/>
      <c r="G10" s="73"/>
      <c r="H10" s="20">
        <f ca="1">SUMIF(F12:F1319,"Razem",H12:H1319)</f>
        <v>0</v>
      </c>
      <c r="I10" s="20"/>
      <c r="J10" s="20">
        <f ca="1">SUMIF(F12:F1319,"Razem",J12:J1319)</f>
        <v>0</v>
      </c>
      <c r="K10" s="20"/>
      <c r="L10" s="21">
        <f>SUM(L11:L1813)</f>
        <v>0</v>
      </c>
      <c r="M10" s="21">
        <f>COUNTIF(M12:M1813,0)</f>
        <v>0</v>
      </c>
      <c r="N10" s="21">
        <f>COUNTIF(N12:N1813,0)</f>
        <v>0</v>
      </c>
      <c r="O10" s="21">
        <f>COUNTIF(O12:O1813,0)</f>
        <v>0</v>
      </c>
      <c r="P10" s="21">
        <f>COUNTIF(P12:P1813,0)</f>
        <v>0</v>
      </c>
      <c r="Q10" s="21">
        <f>SUM(M10:P10)</f>
        <v>0</v>
      </c>
      <c r="R10" s="21"/>
      <c r="S10" s="21"/>
      <c r="T10" s="21"/>
      <c r="U10" s="21"/>
      <c r="V10" s="22"/>
      <c r="W10" s="22"/>
      <c r="X10" s="22"/>
      <c r="Y10" s="22"/>
      <c r="Z10" s="22"/>
      <c r="AA10" s="22"/>
      <c r="AB10" s="22"/>
      <c r="AC10" s="22"/>
      <c r="AD10" s="22"/>
    </row>
    <row r="11" spans="1:30" ht="30" customHeight="1" x14ac:dyDescent="0.25">
      <c r="A11" s="26" t="s">
        <v>73</v>
      </c>
      <c r="B11" s="27" t="s">
        <v>74</v>
      </c>
      <c r="C11" s="27" t="s">
        <v>75</v>
      </c>
      <c r="D11" s="26" t="s">
        <v>76</v>
      </c>
      <c r="E11" s="28" t="s">
        <v>77</v>
      </c>
      <c r="F11" s="29" t="s">
        <v>9</v>
      </c>
      <c r="G11" s="30" t="s">
        <v>81</v>
      </c>
      <c r="H11" s="31" t="s">
        <v>78</v>
      </c>
      <c r="I11" s="31" t="s">
        <v>79</v>
      </c>
      <c r="J11" s="31" t="s">
        <v>80</v>
      </c>
      <c r="K11" s="31" t="s">
        <v>7</v>
      </c>
      <c r="M11" s="5">
        <f>SUM(M12:M1813)</f>
        <v>1</v>
      </c>
      <c r="N11" s="5">
        <f>SUM(N12:N1813)</f>
        <v>1</v>
      </c>
      <c r="O11" s="5">
        <f>SUM(O12:O1813)</f>
        <v>1</v>
      </c>
      <c r="P11" s="5">
        <f>SUM(P12:P1813)</f>
        <v>1</v>
      </c>
      <c r="Q11" s="5">
        <f>SUM(M11:P11)</f>
        <v>4</v>
      </c>
      <c r="R11" s="5">
        <f>SUM(R12:R1813)</f>
        <v>0</v>
      </c>
      <c r="T11" s="5">
        <f>SUM(T12:T1813)</f>
        <v>0</v>
      </c>
    </row>
    <row r="12" spans="1:30" s="36" customFormat="1" ht="30" customHeight="1" x14ac:dyDescent="0.25">
      <c r="A12" s="55">
        <v>1</v>
      </c>
      <c r="B12" s="56" t="s">
        <v>17</v>
      </c>
      <c r="C12" s="57" t="s">
        <v>10</v>
      </c>
      <c r="D12" s="57">
        <v>900</v>
      </c>
      <c r="E12" s="58"/>
      <c r="F12" s="40"/>
      <c r="G12" s="62"/>
      <c r="H12" s="42">
        <f>ROUND(D12*G12,2)</f>
        <v>0</v>
      </c>
      <c r="I12" s="43"/>
      <c r="J12" s="42">
        <f>ROUND(H12*(1+I12),2)</f>
        <v>0</v>
      </c>
      <c r="K12" s="44"/>
      <c r="L12" s="33">
        <f>IF(LEN(H12)-IFERROR(SEARCH(",",H12,1),LEN(H12))&gt;2,1,0)</f>
        <v>0</v>
      </c>
      <c r="M12" s="34">
        <f>IF(ISBLANK(E12),1,0)</f>
        <v>1</v>
      </c>
      <c r="N12" s="34">
        <f t="shared" ref="N12:O12" si="0">IF(ISBLANK(F12),1,0)</f>
        <v>1</v>
      </c>
      <c r="O12" s="34">
        <f t="shared" si="0"/>
        <v>1</v>
      </c>
      <c r="P12" s="34">
        <f>IF(ISBLANK(I12),1,0)</f>
        <v>1</v>
      </c>
      <c r="Q12" s="34"/>
      <c r="R12" s="34">
        <f>IF(ISNUMBER(H12),0,1)</f>
        <v>0</v>
      </c>
      <c r="S12" s="34"/>
      <c r="T12" s="33">
        <f>IF(ISERROR(IF(LEN(G12)-FIND(",",G12)&gt;4,1,0)),0,IF(LEN(G12)-FIND(",",G12)&gt;4,1,0))</f>
        <v>0</v>
      </c>
      <c r="U12" s="34"/>
      <c r="V12" s="35"/>
      <c r="W12" s="35"/>
      <c r="X12" s="35"/>
      <c r="Y12" s="35"/>
      <c r="Z12" s="35"/>
      <c r="AA12" s="35"/>
      <c r="AB12" s="35"/>
      <c r="AC12" s="35"/>
      <c r="AD12" s="35"/>
    </row>
    <row r="13" spans="1:30" s="36" customFormat="1" ht="30" customHeight="1" x14ac:dyDescent="0.25">
      <c r="A13" s="59">
        <v>2</v>
      </c>
      <c r="B13" s="37" t="s">
        <v>40</v>
      </c>
      <c r="C13" s="32" t="s">
        <v>10</v>
      </c>
      <c r="D13" s="32">
        <v>1200</v>
      </c>
      <c r="E13" s="39"/>
      <c r="F13" s="40"/>
      <c r="G13" s="63"/>
      <c r="H13" s="42">
        <f t="shared" ref="H13:H31" si="1">ROUND(D13*G13,2)</f>
        <v>0</v>
      </c>
      <c r="I13" s="43"/>
      <c r="J13" s="42">
        <f t="shared" ref="J13:J31" si="2">ROUND(H13*(1+I13),2)</f>
        <v>0</v>
      </c>
      <c r="K13" s="44"/>
      <c r="L13" s="33"/>
      <c r="M13" s="34"/>
      <c r="N13" s="34"/>
      <c r="O13" s="34"/>
      <c r="P13" s="34"/>
      <c r="Q13" s="34"/>
      <c r="R13" s="34"/>
      <c r="S13" s="34"/>
      <c r="T13" s="33"/>
      <c r="U13" s="34"/>
      <c r="V13" s="35"/>
      <c r="W13" s="35"/>
      <c r="X13" s="35"/>
      <c r="Y13" s="35"/>
      <c r="Z13" s="35"/>
      <c r="AA13" s="35"/>
      <c r="AB13" s="35"/>
      <c r="AC13" s="35"/>
      <c r="AD13" s="35"/>
    </row>
    <row r="14" spans="1:30" s="36" customFormat="1" ht="30" customHeight="1" x14ac:dyDescent="0.25">
      <c r="A14" s="59">
        <v>3</v>
      </c>
      <c r="B14" s="37" t="s">
        <v>105</v>
      </c>
      <c r="C14" s="32" t="s">
        <v>10</v>
      </c>
      <c r="D14" s="32">
        <v>12</v>
      </c>
      <c r="E14" s="39"/>
      <c r="F14" s="40"/>
      <c r="G14" s="63"/>
      <c r="H14" s="42">
        <f t="shared" si="1"/>
        <v>0</v>
      </c>
      <c r="I14" s="43"/>
      <c r="J14" s="42">
        <f t="shared" si="2"/>
        <v>0</v>
      </c>
      <c r="K14" s="44"/>
      <c r="L14" s="33"/>
      <c r="M14" s="34"/>
      <c r="N14" s="34"/>
      <c r="O14" s="34"/>
      <c r="P14" s="34"/>
      <c r="Q14" s="34"/>
      <c r="R14" s="34"/>
      <c r="S14" s="34"/>
      <c r="T14" s="33"/>
      <c r="U14" s="34"/>
      <c r="V14" s="35"/>
      <c r="W14" s="35"/>
      <c r="X14" s="35"/>
      <c r="Y14" s="35"/>
      <c r="Z14" s="35"/>
      <c r="AA14" s="35"/>
      <c r="AB14" s="35"/>
      <c r="AC14" s="35"/>
      <c r="AD14" s="35"/>
    </row>
    <row r="15" spans="1:30" s="36" customFormat="1" ht="30" customHeight="1" x14ac:dyDescent="0.25">
      <c r="A15" s="59">
        <v>4</v>
      </c>
      <c r="B15" s="37" t="s">
        <v>41</v>
      </c>
      <c r="C15" s="32" t="s">
        <v>10</v>
      </c>
      <c r="D15" s="32">
        <v>1000</v>
      </c>
      <c r="E15" s="39"/>
      <c r="F15" s="40"/>
      <c r="G15" s="63"/>
      <c r="H15" s="42">
        <f t="shared" si="1"/>
        <v>0</v>
      </c>
      <c r="I15" s="43"/>
      <c r="J15" s="42">
        <f t="shared" si="2"/>
        <v>0</v>
      </c>
      <c r="K15" s="44"/>
      <c r="L15" s="33"/>
      <c r="M15" s="34"/>
      <c r="N15" s="34"/>
      <c r="O15" s="34"/>
      <c r="P15" s="34"/>
      <c r="Q15" s="34"/>
      <c r="R15" s="34"/>
      <c r="S15" s="34"/>
      <c r="T15" s="33"/>
      <c r="U15" s="34"/>
      <c r="V15" s="35"/>
      <c r="W15" s="35"/>
      <c r="X15" s="35"/>
      <c r="Y15" s="35"/>
      <c r="Z15" s="35"/>
      <c r="AA15" s="35"/>
      <c r="AB15" s="35"/>
      <c r="AC15" s="35"/>
      <c r="AD15" s="35"/>
    </row>
    <row r="16" spans="1:30" s="36" customFormat="1" ht="30" customHeight="1" x14ac:dyDescent="0.25">
      <c r="A16" s="59">
        <v>5</v>
      </c>
      <c r="B16" s="37" t="s">
        <v>42</v>
      </c>
      <c r="C16" s="32" t="s">
        <v>10</v>
      </c>
      <c r="D16" s="32">
        <v>330</v>
      </c>
      <c r="E16" s="39"/>
      <c r="F16" s="40"/>
      <c r="G16" s="63"/>
      <c r="H16" s="42">
        <f t="shared" si="1"/>
        <v>0</v>
      </c>
      <c r="I16" s="43"/>
      <c r="J16" s="42">
        <f t="shared" si="2"/>
        <v>0</v>
      </c>
      <c r="K16" s="44"/>
      <c r="L16" s="33"/>
      <c r="M16" s="34"/>
      <c r="N16" s="34"/>
      <c r="O16" s="34"/>
      <c r="P16" s="34"/>
      <c r="Q16" s="34"/>
      <c r="R16" s="34"/>
      <c r="S16" s="34"/>
      <c r="T16" s="33"/>
      <c r="U16" s="34"/>
      <c r="V16" s="35"/>
      <c r="W16" s="35"/>
      <c r="X16" s="35"/>
      <c r="Y16" s="35"/>
      <c r="Z16" s="35"/>
      <c r="AA16" s="35"/>
      <c r="AB16" s="35"/>
      <c r="AC16" s="35"/>
      <c r="AD16" s="35"/>
    </row>
    <row r="17" spans="1:30" s="36" customFormat="1" ht="30" customHeight="1" x14ac:dyDescent="0.25">
      <c r="A17" s="59">
        <v>6</v>
      </c>
      <c r="B17" s="37" t="s">
        <v>43</v>
      </c>
      <c r="C17" s="32" t="s">
        <v>16</v>
      </c>
      <c r="D17" s="32">
        <v>80</v>
      </c>
      <c r="E17" s="39"/>
      <c r="F17" s="40"/>
      <c r="G17" s="63"/>
      <c r="H17" s="42">
        <f t="shared" si="1"/>
        <v>0</v>
      </c>
      <c r="I17" s="43"/>
      <c r="J17" s="42">
        <f t="shared" si="2"/>
        <v>0</v>
      </c>
      <c r="K17" s="44"/>
      <c r="L17" s="33"/>
      <c r="M17" s="34"/>
      <c r="N17" s="34"/>
      <c r="O17" s="34"/>
      <c r="P17" s="34"/>
      <c r="Q17" s="34"/>
      <c r="R17" s="34"/>
      <c r="S17" s="34"/>
      <c r="T17" s="33"/>
      <c r="U17" s="34"/>
      <c r="V17" s="35"/>
      <c r="W17" s="35"/>
      <c r="X17" s="35"/>
      <c r="Y17" s="35"/>
      <c r="Z17" s="35"/>
      <c r="AA17" s="35"/>
      <c r="AB17" s="35"/>
      <c r="AC17" s="35"/>
      <c r="AD17" s="35"/>
    </row>
    <row r="18" spans="1:30" s="36" customFormat="1" ht="30" customHeight="1" x14ac:dyDescent="0.25">
      <c r="A18" s="59">
        <v>7</v>
      </c>
      <c r="B18" s="37" t="s">
        <v>44</v>
      </c>
      <c r="C18" s="32" t="s">
        <v>16</v>
      </c>
      <c r="D18" s="32">
        <v>100</v>
      </c>
      <c r="E18" s="39"/>
      <c r="F18" s="40"/>
      <c r="G18" s="63"/>
      <c r="H18" s="42">
        <f>ROUND(D18*G18,2)</f>
        <v>0</v>
      </c>
      <c r="I18" s="43"/>
      <c r="J18" s="42">
        <f t="shared" si="2"/>
        <v>0</v>
      </c>
      <c r="K18" s="44"/>
      <c r="L18" s="33"/>
      <c r="M18" s="34"/>
      <c r="N18" s="34"/>
      <c r="O18" s="34"/>
      <c r="P18" s="34"/>
      <c r="Q18" s="34"/>
      <c r="R18" s="34"/>
      <c r="S18" s="34"/>
      <c r="T18" s="33"/>
      <c r="U18" s="34"/>
      <c r="V18" s="35"/>
      <c r="W18" s="35"/>
      <c r="X18" s="35"/>
      <c r="Y18" s="35"/>
      <c r="Z18" s="35"/>
      <c r="AA18" s="35"/>
      <c r="AB18" s="35"/>
      <c r="AC18" s="35"/>
      <c r="AD18" s="35"/>
    </row>
    <row r="19" spans="1:30" s="36" customFormat="1" ht="30" customHeight="1" x14ac:dyDescent="0.25">
      <c r="A19" s="59">
        <v>8</v>
      </c>
      <c r="B19" s="37" t="s">
        <v>45</v>
      </c>
      <c r="C19" s="32" t="s">
        <v>10</v>
      </c>
      <c r="D19" s="32">
        <v>900</v>
      </c>
      <c r="E19" s="39"/>
      <c r="F19" s="40"/>
      <c r="G19" s="63"/>
      <c r="H19" s="42">
        <f t="shared" si="1"/>
        <v>0</v>
      </c>
      <c r="I19" s="43"/>
      <c r="J19" s="42">
        <f t="shared" si="2"/>
        <v>0</v>
      </c>
      <c r="K19" s="44"/>
      <c r="L19" s="33"/>
      <c r="M19" s="34"/>
      <c r="N19" s="34"/>
      <c r="O19" s="34"/>
      <c r="P19" s="34"/>
      <c r="Q19" s="34"/>
      <c r="R19" s="34"/>
      <c r="S19" s="34"/>
      <c r="T19" s="33"/>
      <c r="U19" s="34"/>
      <c r="V19" s="35"/>
      <c r="W19" s="35"/>
      <c r="X19" s="35"/>
      <c r="Y19" s="35"/>
      <c r="Z19" s="35"/>
      <c r="AA19" s="35"/>
      <c r="AB19" s="35"/>
      <c r="AC19" s="35"/>
      <c r="AD19" s="35"/>
    </row>
    <row r="20" spans="1:30" s="36" customFormat="1" ht="30" customHeight="1" x14ac:dyDescent="0.25">
      <c r="A20" s="59">
        <v>9</v>
      </c>
      <c r="B20" s="37" t="s">
        <v>46</v>
      </c>
      <c r="C20" s="32" t="s">
        <v>10</v>
      </c>
      <c r="D20" s="32">
        <v>3500</v>
      </c>
      <c r="E20" s="39"/>
      <c r="F20" s="40"/>
      <c r="G20" s="63"/>
      <c r="H20" s="42">
        <f t="shared" si="1"/>
        <v>0</v>
      </c>
      <c r="I20" s="43"/>
      <c r="J20" s="42">
        <f t="shared" si="2"/>
        <v>0</v>
      </c>
      <c r="K20" s="44"/>
      <c r="L20" s="33"/>
      <c r="M20" s="34"/>
      <c r="N20" s="34"/>
      <c r="O20" s="34"/>
      <c r="P20" s="34"/>
      <c r="Q20" s="34"/>
      <c r="R20" s="34"/>
      <c r="S20" s="34"/>
      <c r="T20" s="33"/>
      <c r="U20" s="34"/>
      <c r="V20" s="35"/>
      <c r="W20" s="35"/>
      <c r="X20" s="35"/>
      <c r="Y20" s="35"/>
      <c r="Z20" s="35"/>
      <c r="AA20" s="35"/>
      <c r="AB20" s="35"/>
      <c r="AC20" s="35"/>
      <c r="AD20" s="35"/>
    </row>
    <row r="21" spans="1:30" s="36" customFormat="1" ht="30" customHeight="1" x14ac:dyDescent="0.25">
      <c r="A21" s="59">
        <v>10</v>
      </c>
      <c r="B21" s="37" t="s">
        <v>47</v>
      </c>
      <c r="C21" s="32" t="s">
        <v>10</v>
      </c>
      <c r="D21" s="32">
        <v>2400</v>
      </c>
      <c r="E21" s="39"/>
      <c r="F21" s="40"/>
      <c r="G21" s="63"/>
      <c r="H21" s="42">
        <f t="shared" si="1"/>
        <v>0</v>
      </c>
      <c r="I21" s="43"/>
      <c r="J21" s="42">
        <f t="shared" si="2"/>
        <v>0</v>
      </c>
      <c r="K21" s="44"/>
      <c r="L21" s="33"/>
      <c r="M21" s="34"/>
      <c r="N21" s="34"/>
      <c r="O21" s="34"/>
      <c r="P21" s="34"/>
      <c r="Q21" s="34"/>
      <c r="R21" s="34"/>
      <c r="S21" s="34"/>
      <c r="T21" s="33"/>
      <c r="U21" s="34"/>
      <c r="V21" s="35"/>
      <c r="W21" s="35"/>
      <c r="X21" s="35"/>
      <c r="Y21" s="35"/>
      <c r="Z21" s="35"/>
      <c r="AA21" s="35"/>
      <c r="AB21" s="35"/>
      <c r="AC21" s="35"/>
      <c r="AD21" s="35"/>
    </row>
    <row r="22" spans="1:30" s="36" customFormat="1" ht="30" customHeight="1" x14ac:dyDescent="0.25">
      <c r="A22" s="59">
        <v>11</v>
      </c>
      <c r="B22" s="37" t="s">
        <v>48</v>
      </c>
      <c r="C22" s="32" t="s">
        <v>10</v>
      </c>
      <c r="D22" s="32">
        <v>400</v>
      </c>
      <c r="E22" s="39"/>
      <c r="F22" s="40"/>
      <c r="G22" s="63"/>
      <c r="H22" s="42">
        <f t="shared" si="1"/>
        <v>0</v>
      </c>
      <c r="I22" s="43"/>
      <c r="J22" s="42">
        <f t="shared" si="2"/>
        <v>0</v>
      </c>
      <c r="K22" s="44"/>
      <c r="L22" s="33"/>
      <c r="M22" s="34"/>
      <c r="N22" s="34"/>
      <c r="O22" s="34"/>
      <c r="P22" s="34"/>
      <c r="Q22" s="34"/>
      <c r="R22" s="34"/>
      <c r="S22" s="34"/>
      <c r="T22" s="33"/>
      <c r="U22" s="34"/>
      <c r="V22" s="35"/>
      <c r="W22" s="35"/>
      <c r="X22" s="35"/>
      <c r="Y22" s="35"/>
      <c r="Z22" s="35"/>
      <c r="AA22" s="35"/>
      <c r="AB22" s="35"/>
      <c r="AC22" s="35"/>
      <c r="AD22" s="35"/>
    </row>
    <row r="23" spans="1:30" s="36" customFormat="1" ht="30" customHeight="1" x14ac:dyDescent="0.25">
      <c r="A23" s="59">
        <v>12</v>
      </c>
      <c r="B23" s="37" t="s">
        <v>49</v>
      </c>
      <c r="C23" s="32" t="s">
        <v>10</v>
      </c>
      <c r="D23" s="32">
        <v>360</v>
      </c>
      <c r="E23" s="39"/>
      <c r="F23" s="40"/>
      <c r="G23" s="63"/>
      <c r="H23" s="42">
        <f t="shared" si="1"/>
        <v>0</v>
      </c>
      <c r="I23" s="43"/>
      <c r="J23" s="42">
        <f t="shared" si="2"/>
        <v>0</v>
      </c>
      <c r="K23" s="44"/>
      <c r="L23" s="33"/>
      <c r="M23" s="34"/>
      <c r="N23" s="34"/>
      <c r="O23" s="34"/>
      <c r="P23" s="34"/>
      <c r="Q23" s="34"/>
      <c r="R23" s="34"/>
      <c r="S23" s="34"/>
      <c r="T23" s="33"/>
      <c r="U23" s="34"/>
      <c r="V23" s="35"/>
      <c r="W23" s="35"/>
      <c r="X23" s="35"/>
      <c r="Y23" s="35"/>
      <c r="Z23" s="35"/>
      <c r="AA23" s="35"/>
      <c r="AB23" s="35"/>
      <c r="AC23" s="35"/>
      <c r="AD23" s="35"/>
    </row>
    <row r="24" spans="1:30" s="36" customFormat="1" ht="30" customHeight="1" x14ac:dyDescent="0.25">
      <c r="A24" s="59">
        <v>13</v>
      </c>
      <c r="B24" s="37" t="s">
        <v>50</v>
      </c>
      <c r="C24" s="32" t="s">
        <v>10</v>
      </c>
      <c r="D24" s="32">
        <v>2000</v>
      </c>
      <c r="E24" s="39"/>
      <c r="F24" s="40"/>
      <c r="G24" s="63"/>
      <c r="H24" s="42">
        <f t="shared" si="1"/>
        <v>0</v>
      </c>
      <c r="I24" s="43"/>
      <c r="J24" s="42">
        <f t="shared" si="2"/>
        <v>0</v>
      </c>
      <c r="K24" s="44"/>
      <c r="L24" s="33"/>
      <c r="M24" s="34"/>
      <c r="N24" s="34"/>
      <c r="O24" s="34"/>
      <c r="P24" s="34"/>
      <c r="Q24" s="34"/>
      <c r="R24" s="34"/>
      <c r="S24" s="34"/>
      <c r="T24" s="33"/>
      <c r="U24" s="34"/>
      <c r="V24" s="35"/>
      <c r="W24" s="35"/>
      <c r="X24" s="35"/>
      <c r="Y24" s="35"/>
      <c r="Z24" s="35"/>
      <c r="AA24" s="35"/>
      <c r="AB24" s="35"/>
      <c r="AC24" s="35"/>
      <c r="AD24" s="35"/>
    </row>
    <row r="25" spans="1:30" s="36" customFormat="1" ht="30" customHeight="1" x14ac:dyDescent="0.25">
      <c r="A25" s="59">
        <v>14</v>
      </c>
      <c r="B25" s="37" t="s">
        <v>106</v>
      </c>
      <c r="C25" s="32" t="s">
        <v>10</v>
      </c>
      <c r="D25" s="32">
        <v>1200</v>
      </c>
      <c r="E25" s="39"/>
      <c r="F25" s="40"/>
      <c r="G25" s="63"/>
      <c r="H25" s="42">
        <f t="shared" si="1"/>
        <v>0</v>
      </c>
      <c r="I25" s="43"/>
      <c r="J25" s="42">
        <f t="shared" si="2"/>
        <v>0</v>
      </c>
      <c r="K25" s="44"/>
      <c r="L25" s="33"/>
      <c r="M25" s="34"/>
      <c r="N25" s="34"/>
      <c r="O25" s="34"/>
      <c r="P25" s="34"/>
      <c r="Q25" s="34"/>
      <c r="R25" s="34"/>
      <c r="S25" s="34"/>
      <c r="T25" s="33"/>
      <c r="U25" s="34"/>
      <c r="V25" s="35"/>
      <c r="W25" s="35"/>
      <c r="X25" s="35"/>
      <c r="Y25" s="35"/>
      <c r="Z25" s="35"/>
      <c r="AA25" s="35"/>
      <c r="AB25" s="35"/>
      <c r="AC25" s="35"/>
      <c r="AD25" s="35"/>
    </row>
    <row r="26" spans="1:30" s="36" customFormat="1" ht="30" customHeight="1" x14ac:dyDescent="0.25">
      <c r="A26" s="59">
        <v>15</v>
      </c>
      <c r="B26" s="37" t="s">
        <v>51</v>
      </c>
      <c r="C26" s="32" t="s">
        <v>16</v>
      </c>
      <c r="D26" s="32">
        <v>160</v>
      </c>
      <c r="E26" s="39"/>
      <c r="F26" s="40"/>
      <c r="G26" s="63"/>
      <c r="H26" s="42">
        <f t="shared" si="1"/>
        <v>0</v>
      </c>
      <c r="I26" s="43"/>
      <c r="J26" s="42">
        <f t="shared" si="2"/>
        <v>0</v>
      </c>
      <c r="K26" s="44"/>
      <c r="L26" s="33"/>
      <c r="M26" s="34"/>
      <c r="N26" s="34"/>
      <c r="O26" s="34"/>
      <c r="P26" s="34"/>
      <c r="Q26" s="34"/>
      <c r="R26" s="34"/>
      <c r="S26" s="34"/>
      <c r="T26" s="33"/>
      <c r="U26" s="34"/>
      <c r="V26" s="35"/>
      <c r="W26" s="35"/>
      <c r="X26" s="35"/>
      <c r="Y26" s="35"/>
      <c r="Z26" s="35"/>
      <c r="AA26" s="35"/>
      <c r="AB26" s="35"/>
      <c r="AC26" s="35"/>
      <c r="AD26" s="35"/>
    </row>
    <row r="27" spans="1:30" s="36" customFormat="1" ht="30" customHeight="1" x14ac:dyDescent="0.25">
      <c r="A27" s="59">
        <v>16</v>
      </c>
      <c r="B27" s="37" t="s">
        <v>52</v>
      </c>
      <c r="C27" s="32" t="s">
        <v>10</v>
      </c>
      <c r="D27" s="32">
        <v>260</v>
      </c>
      <c r="E27" s="39"/>
      <c r="F27" s="40"/>
      <c r="G27" s="63"/>
      <c r="H27" s="42">
        <f t="shared" si="1"/>
        <v>0</v>
      </c>
      <c r="I27" s="43"/>
      <c r="J27" s="42">
        <f t="shared" si="2"/>
        <v>0</v>
      </c>
      <c r="K27" s="44"/>
      <c r="L27" s="33"/>
      <c r="M27" s="34"/>
      <c r="N27" s="34"/>
      <c r="O27" s="34"/>
      <c r="P27" s="34"/>
      <c r="Q27" s="34"/>
      <c r="R27" s="34"/>
      <c r="S27" s="34"/>
      <c r="T27" s="33"/>
      <c r="U27" s="34"/>
      <c r="V27" s="35"/>
      <c r="W27" s="35"/>
      <c r="X27" s="35"/>
      <c r="Y27" s="35"/>
      <c r="Z27" s="35"/>
      <c r="AA27" s="35"/>
      <c r="AB27" s="35"/>
      <c r="AC27" s="35"/>
      <c r="AD27" s="35"/>
    </row>
    <row r="28" spans="1:30" s="36" customFormat="1" ht="30" customHeight="1" x14ac:dyDescent="0.25">
      <c r="A28" s="59">
        <v>17</v>
      </c>
      <c r="B28" s="37" t="s">
        <v>53</v>
      </c>
      <c r="C28" s="32" t="s">
        <v>10</v>
      </c>
      <c r="D28" s="32">
        <v>1800</v>
      </c>
      <c r="E28" s="39"/>
      <c r="F28" s="40"/>
      <c r="G28" s="63"/>
      <c r="H28" s="42">
        <f t="shared" si="1"/>
        <v>0</v>
      </c>
      <c r="I28" s="43"/>
      <c r="J28" s="42">
        <f t="shared" si="2"/>
        <v>0</v>
      </c>
      <c r="K28" s="44"/>
      <c r="L28" s="33"/>
      <c r="M28" s="34"/>
      <c r="N28" s="34"/>
      <c r="O28" s="34"/>
      <c r="P28" s="34"/>
      <c r="Q28" s="34"/>
      <c r="R28" s="34"/>
      <c r="S28" s="34"/>
      <c r="T28" s="33"/>
      <c r="U28" s="34"/>
      <c r="V28" s="35"/>
      <c r="W28" s="35"/>
      <c r="X28" s="35"/>
      <c r="Y28" s="35"/>
      <c r="Z28" s="35"/>
      <c r="AA28" s="35"/>
      <c r="AB28" s="35"/>
      <c r="AC28" s="35"/>
      <c r="AD28" s="35"/>
    </row>
    <row r="29" spans="1:30" s="36" customFormat="1" ht="30" customHeight="1" x14ac:dyDescent="0.25">
      <c r="A29" s="59">
        <v>18</v>
      </c>
      <c r="B29" s="37" t="s">
        <v>54</v>
      </c>
      <c r="C29" s="32" t="s">
        <v>10</v>
      </c>
      <c r="D29" s="32">
        <v>1000</v>
      </c>
      <c r="E29" s="39"/>
      <c r="F29" s="40"/>
      <c r="G29" s="63"/>
      <c r="H29" s="42">
        <f t="shared" si="1"/>
        <v>0</v>
      </c>
      <c r="I29" s="43"/>
      <c r="J29" s="42">
        <f t="shared" si="2"/>
        <v>0</v>
      </c>
      <c r="K29" s="44"/>
      <c r="L29" s="33"/>
      <c r="M29" s="34"/>
      <c r="N29" s="34"/>
      <c r="O29" s="34"/>
      <c r="P29" s="34"/>
      <c r="Q29" s="34"/>
      <c r="R29" s="34"/>
      <c r="S29" s="34"/>
      <c r="T29" s="33"/>
      <c r="U29" s="34"/>
      <c r="V29" s="35"/>
      <c r="W29" s="35"/>
      <c r="X29" s="35"/>
      <c r="Y29" s="35"/>
      <c r="Z29" s="35"/>
      <c r="AA29" s="35"/>
      <c r="AB29" s="35"/>
      <c r="AC29" s="35"/>
      <c r="AD29" s="35"/>
    </row>
    <row r="30" spans="1:30" s="36" customFormat="1" ht="30" customHeight="1" x14ac:dyDescent="0.25">
      <c r="A30" s="59">
        <v>19</v>
      </c>
      <c r="B30" s="37" t="s">
        <v>55</v>
      </c>
      <c r="C30" s="32" t="s">
        <v>10</v>
      </c>
      <c r="D30" s="32">
        <v>400</v>
      </c>
      <c r="E30" s="39"/>
      <c r="F30" s="40"/>
      <c r="G30" s="63"/>
      <c r="H30" s="42">
        <f t="shared" si="1"/>
        <v>0</v>
      </c>
      <c r="I30" s="43"/>
      <c r="J30" s="42">
        <f t="shared" si="2"/>
        <v>0</v>
      </c>
      <c r="K30" s="44"/>
      <c r="L30" s="33"/>
      <c r="M30" s="34"/>
      <c r="N30" s="34"/>
      <c r="O30" s="34"/>
      <c r="P30" s="34"/>
      <c r="Q30" s="34"/>
      <c r="R30" s="34"/>
      <c r="S30" s="34"/>
      <c r="T30" s="33"/>
      <c r="U30" s="34"/>
      <c r="V30" s="35"/>
      <c r="W30" s="35"/>
      <c r="X30" s="35"/>
      <c r="Y30" s="35"/>
      <c r="Z30" s="35"/>
      <c r="AA30" s="35"/>
      <c r="AB30" s="35"/>
      <c r="AC30" s="35"/>
      <c r="AD30" s="35"/>
    </row>
    <row r="31" spans="1:30" s="36" customFormat="1" ht="30" customHeight="1" x14ac:dyDescent="0.25">
      <c r="A31" s="59">
        <v>20</v>
      </c>
      <c r="B31" s="37" t="s">
        <v>56</v>
      </c>
      <c r="C31" s="32" t="s">
        <v>10</v>
      </c>
      <c r="D31" s="32">
        <v>900</v>
      </c>
      <c r="E31" s="39"/>
      <c r="F31" s="40"/>
      <c r="G31" s="63"/>
      <c r="H31" s="42">
        <f t="shared" si="1"/>
        <v>0</v>
      </c>
      <c r="I31" s="43"/>
      <c r="J31" s="42">
        <f t="shared" si="2"/>
        <v>0</v>
      </c>
      <c r="K31" s="44"/>
      <c r="L31" s="33"/>
      <c r="M31" s="34"/>
      <c r="N31" s="34"/>
      <c r="O31" s="34"/>
      <c r="P31" s="34"/>
      <c r="Q31" s="34"/>
      <c r="R31" s="34"/>
      <c r="S31" s="34"/>
      <c r="T31" s="33"/>
      <c r="U31" s="34"/>
      <c r="V31" s="35"/>
      <c r="W31" s="35"/>
      <c r="X31" s="35"/>
      <c r="Y31" s="35"/>
      <c r="Z31" s="35"/>
      <c r="AA31" s="35"/>
      <c r="AB31" s="35"/>
      <c r="AC31" s="35"/>
      <c r="AD31" s="35"/>
    </row>
    <row r="32" spans="1:30" s="49" customFormat="1" ht="24.95" customHeight="1" x14ac:dyDescent="0.25">
      <c r="A32" s="74"/>
      <c r="B32" s="74"/>
      <c r="C32" s="74"/>
      <c r="D32" s="74"/>
      <c r="E32" s="74"/>
      <c r="F32" s="50" t="s">
        <v>5</v>
      </c>
      <c r="G32" s="50" t="s">
        <v>6</v>
      </c>
      <c r="H32" s="45">
        <f ca="1">SUM(OFFSET($H$12,0,0,ROW()-12,1))</f>
        <v>0</v>
      </c>
      <c r="I32" s="46" t="s">
        <v>6</v>
      </c>
      <c r="J32" s="45">
        <f ca="1">SUM(OFFSET($J$12,0,0,ROW()-12,1))</f>
        <v>0</v>
      </c>
      <c r="K32" s="46" t="s">
        <v>6</v>
      </c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8"/>
      <c r="W32" s="48"/>
      <c r="X32" s="48"/>
      <c r="Y32" s="48"/>
      <c r="Z32" s="48"/>
      <c r="AA32" s="48"/>
      <c r="AB32" s="48"/>
      <c r="AC32" s="48"/>
      <c r="AD32" s="48"/>
    </row>
    <row r="33" spans="1:30" ht="24.95" customHeight="1" x14ac:dyDescent="0.25">
      <c r="A33" s="69" t="s">
        <v>8</v>
      </c>
      <c r="B33" s="70"/>
      <c r="C33" s="70"/>
      <c r="D33" s="70"/>
      <c r="E33" s="70"/>
      <c r="F33" s="70"/>
      <c r="G33" s="70"/>
    </row>
    <row r="35" spans="1:30" s="53" customFormat="1" x14ac:dyDescent="0.25">
      <c r="A35" s="66" t="s">
        <v>83</v>
      </c>
      <c r="B35" s="65"/>
      <c r="C35" s="65"/>
      <c r="D35" s="65"/>
      <c r="E35" s="51"/>
      <c r="F35" s="52"/>
      <c r="G35" s="51"/>
      <c r="H35" s="51"/>
      <c r="I35" s="51"/>
      <c r="J35" s="51"/>
      <c r="K35" s="51"/>
      <c r="L35" s="5"/>
      <c r="M35" s="5"/>
      <c r="N35" s="5"/>
      <c r="O35" s="5"/>
      <c r="P35" s="5"/>
      <c r="Q35" s="5"/>
      <c r="R35" s="5"/>
      <c r="S35" s="5"/>
      <c r="T35" s="5"/>
      <c r="U35" s="5"/>
      <c r="V35" s="6"/>
      <c r="W35" s="6"/>
      <c r="X35" s="6"/>
      <c r="Y35" s="6"/>
      <c r="Z35" s="6"/>
      <c r="AA35" s="6"/>
      <c r="AB35" s="6"/>
      <c r="AC35" s="6"/>
      <c r="AD35" s="6"/>
    </row>
    <row r="36" spans="1:30" s="53" customFormat="1" x14ac:dyDescent="0.25">
      <c r="A36" s="71" t="s">
        <v>84</v>
      </c>
      <c r="B36" s="65"/>
      <c r="E36" s="51"/>
      <c r="F36" s="52"/>
      <c r="G36" s="51"/>
      <c r="H36" s="51"/>
      <c r="I36" s="51"/>
      <c r="J36" s="51"/>
      <c r="K36" s="51"/>
      <c r="L36" s="5"/>
      <c r="M36" s="5"/>
      <c r="N36" s="5"/>
      <c r="O36" s="5"/>
      <c r="P36" s="5"/>
      <c r="Q36" s="5"/>
      <c r="R36" s="5"/>
      <c r="S36" s="5"/>
      <c r="T36" s="5"/>
      <c r="U36" s="5"/>
      <c r="V36" s="6"/>
      <c r="W36" s="6"/>
      <c r="X36" s="6"/>
      <c r="Y36" s="6"/>
      <c r="Z36" s="6"/>
      <c r="AA36" s="6"/>
      <c r="AB36" s="6"/>
      <c r="AC36" s="6"/>
      <c r="AD36" s="6"/>
    </row>
    <row r="37" spans="1:30" s="53" customFormat="1" x14ac:dyDescent="0.25">
      <c r="A37" s="71" t="s">
        <v>85</v>
      </c>
      <c r="B37" s="65"/>
      <c r="E37" s="51"/>
      <c r="F37" s="52"/>
      <c r="G37" s="51"/>
      <c r="H37" s="51"/>
      <c r="I37" s="51"/>
      <c r="J37" s="51"/>
      <c r="K37" s="51"/>
      <c r="L37" s="5"/>
      <c r="M37" s="5"/>
      <c r="N37" s="5"/>
      <c r="O37" s="5"/>
      <c r="P37" s="5"/>
      <c r="Q37" s="5"/>
      <c r="R37" s="5"/>
      <c r="S37" s="5"/>
      <c r="T37" s="5"/>
      <c r="U37" s="5"/>
      <c r="V37" s="6"/>
      <c r="W37" s="6"/>
      <c r="X37" s="6"/>
      <c r="Y37" s="6"/>
      <c r="Z37" s="6"/>
      <c r="AA37" s="6"/>
      <c r="AB37" s="6"/>
      <c r="AC37" s="6"/>
      <c r="AD37" s="6"/>
    </row>
    <row r="38" spans="1:30" s="53" customFormat="1" x14ac:dyDescent="0.25">
      <c r="A38" s="64" t="s">
        <v>86</v>
      </c>
      <c r="B38" s="65"/>
      <c r="E38" s="51"/>
      <c r="F38" s="52"/>
      <c r="G38" s="51"/>
      <c r="H38" s="51"/>
      <c r="I38" s="51"/>
      <c r="J38" s="51"/>
      <c r="K38" s="51"/>
      <c r="L38" s="5"/>
      <c r="M38" s="5"/>
      <c r="N38" s="5"/>
      <c r="O38" s="5"/>
      <c r="P38" s="5"/>
      <c r="Q38" s="5"/>
      <c r="R38" s="5"/>
      <c r="S38" s="5"/>
      <c r="T38" s="5"/>
      <c r="U38" s="5"/>
      <c r="V38" s="6"/>
      <c r="W38" s="6"/>
      <c r="X38" s="6"/>
      <c r="Y38" s="6"/>
      <c r="Z38" s="6"/>
      <c r="AA38" s="6"/>
      <c r="AB38" s="6"/>
      <c r="AC38" s="6"/>
      <c r="AD38" s="6"/>
    </row>
    <row r="39" spans="1:30" s="53" customFormat="1" x14ac:dyDescent="0.25">
      <c r="A39" s="64" t="s">
        <v>87</v>
      </c>
      <c r="B39" s="65"/>
      <c r="E39" s="51"/>
      <c r="F39" s="52"/>
      <c r="G39" s="51"/>
      <c r="H39" s="51"/>
      <c r="I39" s="51"/>
      <c r="J39" s="51"/>
      <c r="K39" s="51"/>
      <c r="L39" s="5"/>
      <c r="M39" s="5"/>
      <c r="N39" s="5"/>
      <c r="O39" s="5"/>
      <c r="P39" s="5"/>
      <c r="Q39" s="5"/>
      <c r="R39" s="5"/>
      <c r="S39" s="5"/>
      <c r="T39" s="5"/>
      <c r="U39" s="5"/>
      <c r="V39" s="6"/>
      <c r="W39" s="6"/>
      <c r="X39" s="6"/>
      <c r="Y39" s="6"/>
      <c r="Z39" s="6"/>
      <c r="AA39" s="6"/>
      <c r="AB39" s="6"/>
      <c r="AC39" s="6"/>
      <c r="AD39" s="6"/>
    </row>
    <row r="41" spans="1:30" x14ac:dyDescent="0.25">
      <c r="A41" s="66" t="s">
        <v>2</v>
      </c>
      <c r="B41" s="67"/>
    </row>
    <row r="43" spans="1:30" x14ac:dyDescent="0.2">
      <c r="A43" s="66" t="s">
        <v>3</v>
      </c>
      <c r="B43" s="68"/>
      <c r="C43" s="68"/>
      <c r="D43" s="68"/>
      <c r="E43" s="68"/>
    </row>
    <row r="45" spans="1:30" x14ac:dyDescent="0.2">
      <c r="A45" s="66" t="s">
        <v>4</v>
      </c>
      <c r="B45" s="68"/>
      <c r="C45" s="68"/>
      <c r="D45" s="68"/>
      <c r="E45" s="68"/>
      <c r="F45" s="68"/>
    </row>
  </sheetData>
  <protectedRanges>
    <protectedRange sqref="E12:G31" name="Rozstęp2"/>
    <protectedRange sqref="I12:I31" name="Rozstęp3"/>
    <protectedRange sqref="K12:K31" name="Rozstęp4"/>
  </protectedRanges>
  <mergeCells count="18">
    <mergeCell ref="A45:F45"/>
    <mergeCell ref="B8:D8"/>
    <mergeCell ref="D10:G10"/>
    <mergeCell ref="A32:E32"/>
    <mergeCell ref="A33:G33"/>
    <mergeCell ref="A35:D35"/>
    <mergeCell ref="A36:B36"/>
    <mergeCell ref="A37:B37"/>
    <mergeCell ref="A38:B38"/>
    <mergeCell ref="A39:B39"/>
    <mergeCell ref="A41:B41"/>
    <mergeCell ref="A43:E43"/>
    <mergeCell ref="B1:D1"/>
    <mergeCell ref="F1:J1"/>
    <mergeCell ref="F2:H2"/>
    <mergeCell ref="B3:D7"/>
    <mergeCell ref="E5:J6"/>
    <mergeCell ref="E7:J7"/>
  </mergeCells>
  <conditionalFormatting sqref="E5 L5:M6">
    <cfRule type="expression" dxfId="15" priority="2">
      <formula>$E$5="Nie składamy oferty w zakresie przedmiotowego zadania"</formula>
    </cfRule>
  </conditionalFormatting>
  <conditionalFormatting sqref="E7 L7:M7">
    <cfRule type="expression" dxfId="14" priority="1">
      <formula>$E$7="Przekroczona ilość liczb po przecinku w przynajmniej jednej cenie"</formula>
    </cfRule>
  </conditionalFormatting>
  <pageMargins left="0.7" right="0.7" top="0.75" bottom="0.75" header="0.3" footer="0.3"/>
  <pageSetup paperSize="256" orientation="portrait" horizontalDpi="4294967294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workbookViewId="0">
      <selection activeCell="H14" sqref="H14"/>
    </sheetView>
  </sheetViews>
  <sheetFormatPr defaultRowHeight="15" x14ac:dyDescent="0.25"/>
  <cols>
    <col min="1" max="1" width="4" style="1" customWidth="1"/>
    <col min="2" max="2" width="58.85546875" style="1" customWidth="1"/>
    <col min="3" max="3" width="5.42578125" style="1" customWidth="1"/>
    <col min="4" max="4" width="9.85546875" style="1" customWidth="1"/>
    <col min="5" max="5" width="32" style="15" customWidth="1"/>
    <col min="6" max="6" width="23" style="4" customWidth="1"/>
    <col min="7" max="7" width="13" style="15" customWidth="1"/>
    <col min="8" max="9" width="15.42578125" style="15" customWidth="1"/>
    <col min="10" max="10" width="25.28515625" style="15" bestFit="1" customWidth="1"/>
    <col min="11" max="11" width="25.28515625" style="15" customWidth="1"/>
    <col min="12" max="12" width="9.140625" style="5" customWidth="1"/>
    <col min="13" max="19" width="9.140625" style="5"/>
    <col min="20" max="20" width="10" style="5" bestFit="1" customWidth="1"/>
    <col min="21" max="21" width="9.140625" style="5"/>
    <col min="22" max="30" width="9.140625" style="6"/>
    <col min="31" max="16384" width="9.140625" style="1"/>
  </cols>
  <sheetData>
    <row r="1" spans="1:30" ht="60" customHeight="1" x14ac:dyDescent="0.25">
      <c r="B1" s="75" t="s">
        <v>70</v>
      </c>
      <c r="C1" s="76"/>
      <c r="D1" s="76"/>
      <c r="F1" s="89" t="s">
        <v>71</v>
      </c>
      <c r="G1" s="89"/>
      <c r="H1" s="89"/>
      <c r="I1" s="90"/>
      <c r="J1" s="90"/>
      <c r="K1" s="18" t="s">
        <v>107</v>
      </c>
    </row>
    <row r="2" spans="1:30" x14ac:dyDescent="0.25">
      <c r="F2" s="77"/>
      <c r="G2" s="77"/>
      <c r="H2" s="77"/>
      <c r="I2" s="14"/>
      <c r="J2" s="14"/>
      <c r="K2" s="14"/>
    </row>
    <row r="3" spans="1:30" x14ac:dyDescent="0.25">
      <c r="B3" s="78"/>
      <c r="C3" s="79"/>
      <c r="D3" s="80"/>
    </row>
    <row r="4" spans="1:30" x14ac:dyDescent="0.25">
      <c r="B4" s="81"/>
      <c r="C4" s="82"/>
      <c r="D4" s="83"/>
    </row>
    <row r="5" spans="1:30" ht="15" customHeight="1" x14ac:dyDescent="0.25">
      <c r="B5" s="81"/>
      <c r="C5" s="82"/>
      <c r="D5" s="83"/>
      <c r="E5" s="87" t="str">
        <f>IF(Q10=0,"Nie składamy oferty w zakresie przedmiotowego zadania",IF(Q11&gt;0,"Nie wszystkie wymagane pola zostały wypełnione",IF(L10=0,IF(R11&gt;0,"Jedna z podanych wartości brutto nie jest liczbą",""),"Jedna z podanych wartości brutto nie spełnia warunków SIWZ")))</f>
        <v>Nie składamy oferty w zakresie przedmiotowego zadania</v>
      </c>
      <c r="F5" s="87"/>
      <c r="G5" s="87"/>
      <c r="H5" s="87"/>
      <c r="I5" s="87"/>
      <c r="J5" s="87"/>
      <c r="K5" s="16"/>
      <c r="L5" s="8"/>
      <c r="M5" s="8"/>
    </row>
    <row r="6" spans="1:30" ht="15" customHeight="1" x14ac:dyDescent="0.25">
      <c r="B6" s="81"/>
      <c r="C6" s="82"/>
      <c r="D6" s="83"/>
      <c r="E6" s="87"/>
      <c r="F6" s="87"/>
      <c r="G6" s="87"/>
      <c r="H6" s="87"/>
      <c r="I6" s="87"/>
      <c r="J6" s="87"/>
      <c r="K6" s="16"/>
      <c r="L6" s="8"/>
      <c r="M6" s="8"/>
    </row>
    <row r="7" spans="1:30" x14ac:dyDescent="0.25">
      <c r="B7" s="84"/>
      <c r="C7" s="85"/>
      <c r="D7" s="86"/>
      <c r="E7" s="88" t="str">
        <f>IF(T11&gt;0,"Przekroczona ilość liczb po przecinku w przynajmniej jednej cenie","")</f>
        <v/>
      </c>
      <c r="F7" s="88"/>
      <c r="G7" s="88"/>
      <c r="H7" s="88"/>
      <c r="I7" s="88"/>
      <c r="J7" s="88"/>
      <c r="K7" s="17"/>
      <c r="L7" s="9"/>
      <c r="M7" s="9"/>
    </row>
    <row r="8" spans="1:30" x14ac:dyDescent="0.25">
      <c r="B8" s="72" t="s">
        <v>0</v>
      </c>
      <c r="C8" s="72"/>
      <c r="D8" s="72"/>
      <c r="F8" s="17"/>
      <c r="G8" s="17"/>
      <c r="H8" s="17"/>
      <c r="I8" s="17"/>
      <c r="J8" s="17"/>
      <c r="K8" s="17"/>
    </row>
    <row r="9" spans="1:30" x14ac:dyDescent="0.25">
      <c r="B9" s="2"/>
      <c r="C9" s="3"/>
      <c r="D9" s="3"/>
      <c r="E9" s="17"/>
      <c r="F9" s="7"/>
      <c r="G9" s="17"/>
      <c r="H9" s="17"/>
      <c r="I9" s="17"/>
      <c r="J9" s="17"/>
      <c r="K9" s="17"/>
    </row>
    <row r="10" spans="1:30" s="23" customFormat="1" x14ac:dyDescent="0.25">
      <c r="A10" s="24"/>
      <c r="B10" s="19" t="s">
        <v>1</v>
      </c>
      <c r="C10" s="25" t="str">
        <f ca="1">MID(CELL("nazwa_pliku",C10),FIND("]",CELL("nazwa_pliku",C10),1)+1,35)</f>
        <v>15</v>
      </c>
      <c r="D10" s="73" t="s">
        <v>103</v>
      </c>
      <c r="E10" s="73"/>
      <c r="F10" s="73"/>
      <c r="G10" s="73"/>
      <c r="H10" s="20">
        <f ca="1">SUMIF(F12:F1302,"Razem",H12:H1302)</f>
        <v>0</v>
      </c>
      <c r="I10" s="20"/>
      <c r="J10" s="20">
        <f ca="1">SUMIF(F12:F1302,"Razem",J12:J1302)</f>
        <v>0</v>
      </c>
      <c r="K10" s="20"/>
      <c r="L10" s="21">
        <f>SUM(L11:L1796)</f>
        <v>0</v>
      </c>
      <c r="M10" s="21">
        <f>COUNTIF(M12:M1796,0)</f>
        <v>0</v>
      </c>
      <c r="N10" s="21">
        <f>COUNTIF(N12:N1796,0)</f>
        <v>0</v>
      </c>
      <c r="O10" s="21">
        <f>COUNTIF(O12:O1796,0)</f>
        <v>0</v>
      </c>
      <c r="P10" s="21">
        <f>COUNTIF(P12:P1796,0)</f>
        <v>0</v>
      </c>
      <c r="Q10" s="21">
        <f>SUM(M10:P10)</f>
        <v>0</v>
      </c>
      <c r="R10" s="21"/>
      <c r="S10" s="21"/>
      <c r="T10" s="21"/>
      <c r="U10" s="21"/>
      <c r="V10" s="22"/>
      <c r="W10" s="22"/>
      <c r="X10" s="22"/>
      <c r="Y10" s="22"/>
      <c r="Z10" s="22"/>
      <c r="AA10" s="22"/>
      <c r="AB10" s="22"/>
      <c r="AC10" s="22"/>
      <c r="AD10" s="22"/>
    </row>
    <row r="11" spans="1:30" ht="30" customHeight="1" x14ac:dyDescent="0.25">
      <c r="A11" s="26" t="s">
        <v>73</v>
      </c>
      <c r="B11" s="27" t="s">
        <v>74</v>
      </c>
      <c r="C11" s="27" t="s">
        <v>75</v>
      </c>
      <c r="D11" s="26" t="s">
        <v>76</v>
      </c>
      <c r="E11" s="28" t="s">
        <v>77</v>
      </c>
      <c r="F11" s="29" t="s">
        <v>9</v>
      </c>
      <c r="G11" s="30" t="s">
        <v>81</v>
      </c>
      <c r="H11" s="31" t="s">
        <v>78</v>
      </c>
      <c r="I11" s="31" t="s">
        <v>79</v>
      </c>
      <c r="J11" s="31" t="s">
        <v>80</v>
      </c>
      <c r="K11" s="31" t="s">
        <v>7</v>
      </c>
      <c r="M11" s="5">
        <f>SUM(M12:M1796)</f>
        <v>1</v>
      </c>
      <c r="N11" s="5">
        <f>SUM(N12:N1796)</f>
        <v>1</v>
      </c>
      <c r="O11" s="5">
        <f>SUM(O12:O1796)</f>
        <v>1</v>
      </c>
      <c r="P11" s="5">
        <f>SUM(P12:P1796)</f>
        <v>1</v>
      </c>
      <c r="Q11" s="5">
        <f>SUM(M11:P11)</f>
        <v>4</v>
      </c>
      <c r="R11" s="5">
        <f>SUM(R12:R1796)</f>
        <v>0</v>
      </c>
      <c r="T11" s="5">
        <f>SUM(T12:T1796)</f>
        <v>0</v>
      </c>
    </row>
    <row r="12" spans="1:30" s="36" customFormat="1" ht="30" customHeight="1" x14ac:dyDescent="0.25">
      <c r="A12" s="55">
        <v>1</v>
      </c>
      <c r="B12" s="56" t="s">
        <v>57</v>
      </c>
      <c r="C12" s="57" t="s">
        <v>10</v>
      </c>
      <c r="D12" s="57">
        <v>3800</v>
      </c>
      <c r="E12" s="58"/>
      <c r="F12" s="40"/>
      <c r="G12" s="62"/>
      <c r="H12" s="42">
        <f>ROUND(D12*G12,2)</f>
        <v>0</v>
      </c>
      <c r="I12" s="43"/>
      <c r="J12" s="42">
        <f>ROUND(H12*(1+I12),2)</f>
        <v>0</v>
      </c>
      <c r="K12" s="44"/>
      <c r="L12" s="33">
        <f>IF(LEN(H12)-IFERROR(SEARCH(",",H12,1),LEN(H12))&gt;2,1,0)</f>
        <v>0</v>
      </c>
      <c r="M12" s="34">
        <f>IF(ISBLANK(E12),1,0)</f>
        <v>1</v>
      </c>
      <c r="N12" s="34">
        <f t="shared" ref="N12:O12" si="0">IF(ISBLANK(F12),1,0)</f>
        <v>1</v>
      </c>
      <c r="O12" s="34">
        <f t="shared" si="0"/>
        <v>1</v>
      </c>
      <c r="P12" s="34">
        <f>IF(ISBLANK(I12),1,0)</f>
        <v>1</v>
      </c>
      <c r="Q12" s="34"/>
      <c r="R12" s="34">
        <f>IF(ISNUMBER(H12),0,1)</f>
        <v>0</v>
      </c>
      <c r="S12" s="34"/>
      <c r="T12" s="33">
        <f>IF(ISERROR(IF(LEN(G12)-FIND(",",G12)&gt;4,1,0)),0,IF(LEN(G12)-FIND(",",G12)&gt;4,1,0))</f>
        <v>0</v>
      </c>
      <c r="U12" s="34"/>
      <c r="V12" s="35"/>
      <c r="W12" s="35"/>
      <c r="X12" s="35"/>
      <c r="Y12" s="35"/>
      <c r="Z12" s="35"/>
      <c r="AA12" s="35"/>
      <c r="AB12" s="35"/>
      <c r="AC12" s="35"/>
      <c r="AD12" s="35"/>
    </row>
    <row r="13" spans="1:30" s="36" customFormat="1" ht="30" customHeight="1" x14ac:dyDescent="0.25">
      <c r="A13" s="59">
        <v>2</v>
      </c>
      <c r="B13" s="37" t="s">
        <v>58</v>
      </c>
      <c r="C13" s="32" t="s">
        <v>10</v>
      </c>
      <c r="D13" s="32">
        <v>1200</v>
      </c>
      <c r="E13" s="39"/>
      <c r="F13" s="40"/>
      <c r="G13" s="63"/>
      <c r="H13" s="42">
        <f t="shared" ref="H13:H14" si="1">ROUND(D13*G13,2)</f>
        <v>0</v>
      </c>
      <c r="I13" s="43"/>
      <c r="J13" s="42">
        <f t="shared" ref="J13:J14" si="2">ROUND(H13*(1+I13),2)</f>
        <v>0</v>
      </c>
      <c r="K13" s="44"/>
      <c r="L13" s="33"/>
      <c r="M13" s="34"/>
      <c r="N13" s="34"/>
      <c r="O13" s="34"/>
      <c r="P13" s="34"/>
      <c r="Q13" s="34"/>
      <c r="R13" s="34"/>
      <c r="S13" s="34"/>
      <c r="T13" s="33"/>
      <c r="U13" s="34"/>
      <c r="V13" s="35"/>
      <c r="W13" s="35"/>
      <c r="X13" s="35"/>
      <c r="Y13" s="35"/>
      <c r="Z13" s="35"/>
      <c r="AA13" s="35"/>
      <c r="AB13" s="35"/>
      <c r="AC13" s="35"/>
      <c r="AD13" s="35"/>
    </row>
    <row r="14" spans="1:30" s="36" customFormat="1" ht="30" customHeight="1" x14ac:dyDescent="0.25">
      <c r="A14" s="59">
        <v>3</v>
      </c>
      <c r="B14" s="37" t="s">
        <v>59</v>
      </c>
      <c r="C14" s="32" t="s">
        <v>10</v>
      </c>
      <c r="D14" s="32">
        <v>6000</v>
      </c>
      <c r="E14" s="39"/>
      <c r="F14" s="40"/>
      <c r="G14" s="63"/>
      <c r="H14" s="42">
        <f t="shared" si="1"/>
        <v>0</v>
      </c>
      <c r="I14" s="43"/>
      <c r="J14" s="42">
        <f t="shared" si="2"/>
        <v>0</v>
      </c>
      <c r="K14" s="44"/>
      <c r="L14" s="33"/>
      <c r="M14" s="34"/>
      <c r="N14" s="34"/>
      <c r="O14" s="34"/>
      <c r="P14" s="34"/>
      <c r="Q14" s="34"/>
      <c r="R14" s="34"/>
      <c r="S14" s="34"/>
      <c r="T14" s="33"/>
      <c r="U14" s="34"/>
      <c r="V14" s="35"/>
      <c r="W14" s="35"/>
      <c r="X14" s="35"/>
      <c r="Y14" s="35"/>
      <c r="Z14" s="35"/>
      <c r="AA14" s="35"/>
      <c r="AB14" s="35"/>
      <c r="AC14" s="35"/>
      <c r="AD14" s="35"/>
    </row>
    <row r="15" spans="1:30" s="49" customFormat="1" ht="24.95" customHeight="1" x14ac:dyDescent="0.25">
      <c r="A15" s="74"/>
      <c r="B15" s="74"/>
      <c r="C15" s="74"/>
      <c r="D15" s="74"/>
      <c r="E15" s="74"/>
      <c r="F15" s="50" t="s">
        <v>5</v>
      </c>
      <c r="G15" s="50" t="s">
        <v>6</v>
      </c>
      <c r="H15" s="45">
        <f ca="1">SUM(OFFSET($H$12,0,0,ROW()-12,1))</f>
        <v>0</v>
      </c>
      <c r="I15" s="46" t="s">
        <v>6</v>
      </c>
      <c r="J15" s="45">
        <f ca="1">SUM(OFFSET($J$12,0,0,ROW()-12,1))</f>
        <v>0</v>
      </c>
      <c r="K15" s="46" t="s">
        <v>6</v>
      </c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8"/>
      <c r="W15" s="48"/>
      <c r="X15" s="48"/>
      <c r="Y15" s="48"/>
      <c r="Z15" s="48"/>
      <c r="AA15" s="48"/>
      <c r="AB15" s="48"/>
      <c r="AC15" s="48"/>
      <c r="AD15" s="48"/>
    </row>
    <row r="16" spans="1:30" ht="24.95" customHeight="1" x14ac:dyDescent="0.25">
      <c r="A16" s="69" t="s">
        <v>8</v>
      </c>
      <c r="B16" s="70"/>
      <c r="C16" s="70"/>
      <c r="D16" s="70"/>
      <c r="E16" s="70"/>
      <c r="F16" s="70"/>
      <c r="G16" s="70"/>
    </row>
    <row r="18" spans="1:30" s="53" customFormat="1" x14ac:dyDescent="0.25">
      <c r="A18" s="66" t="s">
        <v>83</v>
      </c>
      <c r="B18" s="65"/>
      <c r="C18" s="65"/>
      <c r="D18" s="65"/>
      <c r="E18" s="51"/>
      <c r="F18" s="52"/>
      <c r="G18" s="51"/>
      <c r="H18" s="51"/>
      <c r="I18" s="51"/>
      <c r="J18" s="51"/>
      <c r="K18" s="51"/>
      <c r="L18" s="5"/>
      <c r="M18" s="5"/>
      <c r="N18" s="5"/>
      <c r="O18" s="5"/>
      <c r="P18" s="5"/>
      <c r="Q18" s="5"/>
      <c r="R18" s="5"/>
      <c r="S18" s="5"/>
      <c r="T18" s="5"/>
      <c r="U18" s="5"/>
      <c r="V18" s="6"/>
      <c r="W18" s="6"/>
      <c r="X18" s="6"/>
      <c r="Y18" s="6"/>
      <c r="Z18" s="6"/>
      <c r="AA18" s="6"/>
      <c r="AB18" s="6"/>
      <c r="AC18" s="6"/>
      <c r="AD18" s="6"/>
    </row>
    <row r="19" spans="1:30" s="53" customFormat="1" x14ac:dyDescent="0.25">
      <c r="A19" s="71" t="s">
        <v>84</v>
      </c>
      <c r="B19" s="65"/>
      <c r="E19" s="51"/>
      <c r="F19" s="52"/>
      <c r="G19" s="51"/>
      <c r="H19" s="51"/>
      <c r="I19" s="51"/>
      <c r="J19" s="51"/>
      <c r="K19" s="51"/>
      <c r="L19" s="5"/>
      <c r="M19" s="5"/>
      <c r="N19" s="5"/>
      <c r="O19" s="5"/>
      <c r="P19" s="5"/>
      <c r="Q19" s="5"/>
      <c r="R19" s="5"/>
      <c r="S19" s="5"/>
      <c r="T19" s="5"/>
      <c r="U19" s="5"/>
      <c r="V19" s="6"/>
      <c r="W19" s="6"/>
      <c r="X19" s="6"/>
      <c r="Y19" s="6"/>
      <c r="Z19" s="6"/>
      <c r="AA19" s="6"/>
      <c r="AB19" s="6"/>
      <c r="AC19" s="6"/>
      <c r="AD19" s="6"/>
    </row>
    <row r="20" spans="1:30" s="53" customFormat="1" x14ac:dyDescent="0.25">
      <c r="A20" s="71" t="s">
        <v>85</v>
      </c>
      <c r="B20" s="65"/>
      <c r="E20" s="51"/>
      <c r="F20" s="52"/>
      <c r="G20" s="51"/>
      <c r="H20" s="51"/>
      <c r="I20" s="51"/>
      <c r="J20" s="51"/>
      <c r="K20" s="51"/>
      <c r="L20" s="5"/>
      <c r="M20" s="5"/>
      <c r="N20" s="5"/>
      <c r="O20" s="5"/>
      <c r="P20" s="5"/>
      <c r="Q20" s="5"/>
      <c r="R20" s="5"/>
      <c r="S20" s="5"/>
      <c r="T20" s="5"/>
      <c r="U20" s="5"/>
      <c r="V20" s="6"/>
      <c r="W20" s="6"/>
      <c r="X20" s="6"/>
      <c r="Y20" s="6"/>
      <c r="Z20" s="6"/>
      <c r="AA20" s="6"/>
      <c r="AB20" s="6"/>
      <c r="AC20" s="6"/>
      <c r="AD20" s="6"/>
    </row>
    <row r="21" spans="1:30" s="53" customFormat="1" x14ac:dyDescent="0.25">
      <c r="A21" s="64" t="s">
        <v>86</v>
      </c>
      <c r="B21" s="65"/>
      <c r="E21" s="51"/>
      <c r="F21" s="52"/>
      <c r="G21" s="51"/>
      <c r="H21" s="51"/>
      <c r="I21" s="51"/>
      <c r="J21" s="51"/>
      <c r="K21" s="51"/>
      <c r="L21" s="5"/>
      <c r="M21" s="5"/>
      <c r="N21" s="5"/>
      <c r="O21" s="5"/>
      <c r="P21" s="5"/>
      <c r="Q21" s="5"/>
      <c r="R21" s="5"/>
      <c r="S21" s="5"/>
      <c r="T21" s="5"/>
      <c r="U21" s="5"/>
      <c r="V21" s="6"/>
      <c r="W21" s="6"/>
      <c r="X21" s="6"/>
      <c r="Y21" s="6"/>
      <c r="Z21" s="6"/>
      <c r="AA21" s="6"/>
      <c r="AB21" s="6"/>
      <c r="AC21" s="6"/>
      <c r="AD21" s="6"/>
    </row>
    <row r="22" spans="1:30" s="53" customFormat="1" x14ac:dyDescent="0.25">
      <c r="A22" s="64" t="s">
        <v>87</v>
      </c>
      <c r="B22" s="65"/>
      <c r="E22" s="51"/>
      <c r="F22" s="52"/>
      <c r="G22" s="51"/>
      <c r="H22" s="51"/>
      <c r="I22" s="51"/>
      <c r="J22" s="51"/>
      <c r="K22" s="51"/>
      <c r="L22" s="5"/>
      <c r="M22" s="5"/>
      <c r="N22" s="5"/>
      <c r="O22" s="5"/>
      <c r="P22" s="5"/>
      <c r="Q22" s="5"/>
      <c r="R22" s="5"/>
      <c r="S22" s="5"/>
      <c r="T22" s="5"/>
      <c r="U22" s="5"/>
      <c r="V22" s="6"/>
      <c r="W22" s="6"/>
      <c r="X22" s="6"/>
      <c r="Y22" s="6"/>
      <c r="Z22" s="6"/>
      <c r="AA22" s="6"/>
      <c r="AB22" s="6"/>
      <c r="AC22" s="6"/>
      <c r="AD22" s="6"/>
    </row>
    <row r="24" spans="1:30" x14ac:dyDescent="0.25">
      <c r="A24" s="66" t="s">
        <v>2</v>
      </c>
      <c r="B24" s="67"/>
    </row>
    <row r="26" spans="1:30" x14ac:dyDescent="0.2">
      <c r="A26" s="66" t="s">
        <v>3</v>
      </c>
      <c r="B26" s="68"/>
      <c r="C26" s="68"/>
      <c r="D26" s="68"/>
      <c r="E26" s="68"/>
    </row>
    <row r="28" spans="1:30" x14ac:dyDescent="0.2">
      <c r="A28" s="66" t="s">
        <v>4</v>
      </c>
      <c r="B28" s="68"/>
      <c r="C28" s="68"/>
      <c r="D28" s="68"/>
      <c r="E28" s="68"/>
      <c r="F28" s="68"/>
    </row>
  </sheetData>
  <protectedRanges>
    <protectedRange sqref="E12:G14" name="Rozstęp2"/>
    <protectedRange sqref="I12:I14" name="Rozstęp3"/>
    <protectedRange sqref="K12:K14" name="Rozstęp4"/>
  </protectedRanges>
  <mergeCells count="18">
    <mergeCell ref="A28:F28"/>
    <mergeCell ref="B8:D8"/>
    <mergeCell ref="D10:G10"/>
    <mergeCell ref="A15:E15"/>
    <mergeCell ref="A16:G16"/>
    <mergeCell ref="A18:D18"/>
    <mergeCell ref="A19:B19"/>
    <mergeCell ref="A20:B20"/>
    <mergeCell ref="A21:B21"/>
    <mergeCell ref="A22:B22"/>
    <mergeCell ref="A24:B24"/>
    <mergeCell ref="A26:E26"/>
    <mergeCell ref="B1:D1"/>
    <mergeCell ref="F1:J1"/>
    <mergeCell ref="F2:H2"/>
    <mergeCell ref="B3:D7"/>
    <mergeCell ref="E5:J6"/>
    <mergeCell ref="E7:J7"/>
  </mergeCells>
  <conditionalFormatting sqref="E5 L5:M6">
    <cfRule type="expression" dxfId="13" priority="2">
      <formula>$E$5="Nie składamy oferty w zakresie przedmiotowego zadania"</formula>
    </cfRule>
  </conditionalFormatting>
  <conditionalFormatting sqref="E7 L7:M7">
    <cfRule type="expression" dxfId="12" priority="1">
      <formula>$E$7="Przekroczona ilość liczb po przecinku w przynajmniej jednej cenie"</formula>
    </cfRule>
  </conditionalFormatting>
  <pageMargins left="0.7" right="0.7" top="0.75" bottom="0.75" header="0.3" footer="0.3"/>
  <pageSetup paperSize="256" orientation="portrait" horizontalDpi="4294967294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workbookViewId="0">
      <selection activeCell="J14" sqref="J14"/>
    </sheetView>
  </sheetViews>
  <sheetFormatPr defaultRowHeight="15" x14ac:dyDescent="0.25"/>
  <cols>
    <col min="1" max="1" width="4" style="1" customWidth="1"/>
    <col min="2" max="2" width="58.85546875" style="1" customWidth="1"/>
    <col min="3" max="3" width="5.42578125" style="1" customWidth="1"/>
    <col min="4" max="4" width="9.85546875" style="1" customWidth="1"/>
    <col min="5" max="5" width="32" style="15" customWidth="1"/>
    <col min="6" max="6" width="23" style="4" customWidth="1"/>
    <col min="7" max="7" width="13" style="15" customWidth="1"/>
    <col min="8" max="9" width="15.42578125" style="15" customWidth="1"/>
    <col min="10" max="10" width="25.28515625" style="15" bestFit="1" customWidth="1"/>
    <col min="11" max="11" width="25.28515625" style="15" customWidth="1"/>
    <col min="12" max="12" width="9.140625" style="5" customWidth="1"/>
    <col min="13" max="19" width="9.140625" style="5"/>
    <col min="20" max="20" width="10" style="5" bestFit="1" customWidth="1"/>
    <col min="21" max="21" width="9.140625" style="5"/>
    <col min="22" max="30" width="9.140625" style="6"/>
    <col min="31" max="16384" width="9.140625" style="1"/>
  </cols>
  <sheetData>
    <row r="1" spans="1:30" ht="60" customHeight="1" x14ac:dyDescent="0.25">
      <c r="B1" s="75" t="s">
        <v>70</v>
      </c>
      <c r="C1" s="76"/>
      <c r="D1" s="76"/>
      <c r="F1" s="89" t="s">
        <v>71</v>
      </c>
      <c r="G1" s="89"/>
      <c r="H1" s="89"/>
      <c r="I1" s="90"/>
      <c r="J1" s="90"/>
      <c r="K1" s="18" t="s">
        <v>109</v>
      </c>
    </row>
    <row r="2" spans="1:30" x14ac:dyDescent="0.25">
      <c r="F2" s="77"/>
      <c r="G2" s="77"/>
      <c r="H2" s="77"/>
      <c r="I2" s="14"/>
      <c r="J2" s="14"/>
      <c r="K2" s="14"/>
    </row>
    <row r="3" spans="1:30" x14ac:dyDescent="0.25">
      <c r="B3" s="78"/>
      <c r="C3" s="79"/>
      <c r="D3" s="80"/>
    </row>
    <row r="4" spans="1:30" x14ac:dyDescent="0.25">
      <c r="B4" s="81"/>
      <c r="C4" s="82"/>
      <c r="D4" s="83"/>
    </row>
    <row r="5" spans="1:30" ht="15" customHeight="1" x14ac:dyDescent="0.25">
      <c r="B5" s="81"/>
      <c r="C5" s="82"/>
      <c r="D5" s="83"/>
      <c r="E5" s="87" t="str">
        <f>IF(Q10=0,"Nie składamy oferty w zakresie przedmiotowego zadania",IF(Q11&gt;0,"Nie wszystkie wymagane pola zostały wypełnione",IF(L10=0,IF(R11&gt;0,"Jedna z podanych wartości brutto nie jest liczbą",""),"Jedna z podanych wartości brutto nie spełnia warunków SIWZ")))</f>
        <v>Nie składamy oferty w zakresie przedmiotowego zadania</v>
      </c>
      <c r="F5" s="87"/>
      <c r="G5" s="87"/>
      <c r="H5" s="87"/>
      <c r="I5" s="87"/>
      <c r="J5" s="87"/>
      <c r="K5" s="16"/>
      <c r="L5" s="8"/>
      <c r="M5" s="8"/>
    </row>
    <row r="6" spans="1:30" ht="15" customHeight="1" x14ac:dyDescent="0.25">
      <c r="B6" s="81"/>
      <c r="C6" s="82"/>
      <c r="D6" s="83"/>
      <c r="E6" s="87"/>
      <c r="F6" s="87"/>
      <c r="G6" s="87"/>
      <c r="H6" s="87"/>
      <c r="I6" s="87"/>
      <c r="J6" s="87"/>
      <c r="K6" s="16"/>
      <c r="L6" s="8"/>
      <c r="M6" s="8"/>
    </row>
    <row r="7" spans="1:30" x14ac:dyDescent="0.25">
      <c r="B7" s="84"/>
      <c r="C7" s="85"/>
      <c r="D7" s="86"/>
      <c r="E7" s="88" t="str">
        <f>IF(T11&gt;0,"Przekroczona ilość liczb po przecinku w przynajmniej jednej cenie","")</f>
        <v/>
      </c>
      <c r="F7" s="88"/>
      <c r="G7" s="88"/>
      <c r="H7" s="88"/>
      <c r="I7" s="88"/>
      <c r="J7" s="88"/>
      <c r="K7" s="17"/>
      <c r="L7" s="9"/>
      <c r="M7" s="9"/>
    </row>
    <row r="8" spans="1:30" x14ac:dyDescent="0.25">
      <c r="B8" s="72" t="s">
        <v>0</v>
      </c>
      <c r="C8" s="72"/>
      <c r="D8" s="72"/>
      <c r="F8" s="17"/>
      <c r="G8" s="17"/>
      <c r="H8" s="17"/>
      <c r="I8" s="17"/>
      <c r="J8" s="17"/>
      <c r="K8" s="17"/>
    </row>
    <row r="9" spans="1:30" x14ac:dyDescent="0.25">
      <c r="B9" s="2"/>
      <c r="C9" s="3"/>
      <c r="D9" s="3"/>
      <c r="E9" s="17"/>
      <c r="F9" s="7"/>
      <c r="G9" s="17"/>
      <c r="H9" s="17"/>
      <c r="I9" s="17"/>
      <c r="J9" s="17"/>
      <c r="K9" s="17"/>
    </row>
    <row r="10" spans="1:30" s="23" customFormat="1" x14ac:dyDescent="0.25">
      <c r="A10" s="24"/>
      <c r="B10" s="19" t="s">
        <v>1</v>
      </c>
      <c r="C10" s="25" t="str">
        <f ca="1">MID(CELL("nazwa_pliku",C10),FIND("]",CELL("nazwa_pliku",C10),1)+1,35)</f>
        <v>16</v>
      </c>
      <c r="D10" s="73" t="s">
        <v>108</v>
      </c>
      <c r="E10" s="73"/>
      <c r="F10" s="73"/>
      <c r="G10" s="73"/>
      <c r="H10" s="20">
        <f ca="1">SUMIF(F12:F1301,"Razem",H12:H1301)</f>
        <v>0</v>
      </c>
      <c r="I10" s="20"/>
      <c r="J10" s="20">
        <f ca="1">SUMIF(F12:F1301,"Razem",J12:J1301)</f>
        <v>0</v>
      </c>
      <c r="K10" s="20"/>
      <c r="L10" s="21">
        <f>SUM(L11:L1795)</f>
        <v>0</v>
      </c>
      <c r="M10" s="21">
        <f>COUNTIF(M12:M1795,0)</f>
        <v>0</v>
      </c>
      <c r="N10" s="21">
        <f>COUNTIF(N12:N1795,0)</f>
        <v>0</v>
      </c>
      <c r="O10" s="21">
        <f>COUNTIF(O12:O1795,0)</f>
        <v>0</v>
      </c>
      <c r="P10" s="21">
        <f>COUNTIF(P12:P1795,0)</f>
        <v>0</v>
      </c>
      <c r="Q10" s="21">
        <f>SUM(M10:P10)</f>
        <v>0</v>
      </c>
      <c r="R10" s="21"/>
      <c r="S10" s="21"/>
      <c r="T10" s="21"/>
      <c r="U10" s="21"/>
      <c r="V10" s="22"/>
      <c r="W10" s="22"/>
      <c r="X10" s="22"/>
      <c r="Y10" s="22"/>
      <c r="Z10" s="22"/>
      <c r="AA10" s="22"/>
      <c r="AB10" s="22"/>
      <c r="AC10" s="22"/>
      <c r="AD10" s="22"/>
    </row>
    <row r="11" spans="1:30" ht="30" customHeight="1" x14ac:dyDescent="0.25">
      <c r="A11" s="26" t="s">
        <v>73</v>
      </c>
      <c r="B11" s="27" t="s">
        <v>74</v>
      </c>
      <c r="C11" s="27" t="s">
        <v>75</v>
      </c>
      <c r="D11" s="26" t="s">
        <v>76</v>
      </c>
      <c r="E11" s="28" t="s">
        <v>77</v>
      </c>
      <c r="F11" s="29" t="s">
        <v>9</v>
      </c>
      <c r="G11" s="30" t="s">
        <v>81</v>
      </c>
      <c r="H11" s="31" t="s">
        <v>78</v>
      </c>
      <c r="I11" s="31" t="s">
        <v>79</v>
      </c>
      <c r="J11" s="31" t="s">
        <v>80</v>
      </c>
      <c r="K11" s="31" t="s">
        <v>7</v>
      </c>
      <c r="M11" s="5">
        <f>SUM(M12:M1795)</f>
        <v>1</v>
      </c>
      <c r="N11" s="5">
        <f>SUM(N12:N1795)</f>
        <v>1</v>
      </c>
      <c r="O11" s="5">
        <f>SUM(O12:O1795)</f>
        <v>1</v>
      </c>
      <c r="P11" s="5">
        <f>SUM(P12:P1795)</f>
        <v>1</v>
      </c>
      <c r="Q11" s="5">
        <f>SUM(M11:P11)</f>
        <v>4</v>
      </c>
      <c r="R11" s="5">
        <f>SUM(R12:R1795)</f>
        <v>0</v>
      </c>
      <c r="T11" s="5">
        <f>SUM(T12:T1795)</f>
        <v>0</v>
      </c>
    </row>
    <row r="12" spans="1:30" s="36" customFormat="1" ht="30" customHeight="1" x14ac:dyDescent="0.25">
      <c r="A12" s="55">
        <v>1</v>
      </c>
      <c r="B12" s="56" t="s">
        <v>60</v>
      </c>
      <c r="C12" s="57" t="s">
        <v>15</v>
      </c>
      <c r="D12" s="57">
        <v>5000</v>
      </c>
      <c r="E12" s="58"/>
      <c r="F12" s="40"/>
      <c r="G12" s="62"/>
      <c r="H12" s="42">
        <f>ROUND(D12*G12,2)</f>
        <v>0</v>
      </c>
      <c r="I12" s="43"/>
      <c r="J12" s="42">
        <f>ROUND(H12*(1+I12),2)</f>
        <v>0</v>
      </c>
      <c r="K12" s="44"/>
      <c r="L12" s="33">
        <f>IF(LEN(H12)-IFERROR(SEARCH(",",H12,1),LEN(H12))&gt;2,1,0)</f>
        <v>0</v>
      </c>
      <c r="M12" s="34">
        <f>IF(ISBLANK(E12),1,0)</f>
        <v>1</v>
      </c>
      <c r="N12" s="34">
        <f t="shared" ref="N12:O12" si="0">IF(ISBLANK(F12),1,0)</f>
        <v>1</v>
      </c>
      <c r="O12" s="34">
        <f t="shared" si="0"/>
        <v>1</v>
      </c>
      <c r="P12" s="34">
        <f>IF(ISBLANK(I12),1,0)</f>
        <v>1</v>
      </c>
      <c r="Q12" s="34"/>
      <c r="R12" s="34">
        <f>IF(ISNUMBER(H12),0,1)</f>
        <v>0</v>
      </c>
      <c r="S12" s="34"/>
      <c r="T12" s="33">
        <f>IF(ISERROR(IF(LEN(G12)-FIND(",",G12)&gt;4,1,0)),0,IF(LEN(G12)-FIND(",",G12)&gt;4,1,0))</f>
        <v>0</v>
      </c>
      <c r="U12" s="34"/>
      <c r="V12" s="35"/>
      <c r="W12" s="35"/>
      <c r="X12" s="35"/>
      <c r="Y12" s="35"/>
      <c r="Z12" s="35"/>
      <c r="AA12" s="35"/>
      <c r="AB12" s="35"/>
      <c r="AC12" s="35"/>
      <c r="AD12" s="35"/>
    </row>
    <row r="13" spans="1:30" s="36" customFormat="1" ht="30" customHeight="1" x14ac:dyDescent="0.25">
      <c r="A13" s="59">
        <v>2</v>
      </c>
      <c r="B13" s="37" t="s">
        <v>61</v>
      </c>
      <c r="C13" s="32" t="s">
        <v>10</v>
      </c>
      <c r="D13" s="32">
        <v>2400</v>
      </c>
      <c r="E13" s="39"/>
      <c r="F13" s="40"/>
      <c r="G13" s="63"/>
      <c r="H13" s="42">
        <f t="shared" ref="H13" si="1">ROUND(D13*G13,2)</f>
        <v>0</v>
      </c>
      <c r="I13" s="43"/>
      <c r="J13" s="42">
        <f t="shared" ref="J13" si="2">ROUND(H13*(1+I13),2)</f>
        <v>0</v>
      </c>
      <c r="K13" s="44"/>
      <c r="L13" s="33"/>
      <c r="M13" s="34"/>
      <c r="N13" s="34"/>
      <c r="O13" s="34"/>
      <c r="P13" s="34"/>
      <c r="Q13" s="34"/>
      <c r="R13" s="34"/>
      <c r="S13" s="34"/>
      <c r="T13" s="33"/>
      <c r="U13" s="34"/>
      <c r="V13" s="35"/>
      <c r="W13" s="35"/>
      <c r="X13" s="35"/>
      <c r="Y13" s="35"/>
      <c r="Z13" s="35"/>
      <c r="AA13" s="35"/>
      <c r="AB13" s="35"/>
      <c r="AC13" s="35"/>
      <c r="AD13" s="35"/>
    </row>
    <row r="14" spans="1:30" s="49" customFormat="1" ht="24.95" customHeight="1" x14ac:dyDescent="0.25">
      <c r="A14" s="74"/>
      <c r="B14" s="74"/>
      <c r="C14" s="74"/>
      <c r="D14" s="74"/>
      <c r="E14" s="74"/>
      <c r="F14" s="50" t="s">
        <v>5</v>
      </c>
      <c r="G14" s="50" t="s">
        <v>6</v>
      </c>
      <c r="H14" s="45">
        <f ca="1">SUM(OFFSET($H$12,0,0,ROW()-12,1))</f>
        <v>0</v>
      </c>
      <c r="I14" s="46" t="s">
        <v>6</v>
      </c>
      <c r="J14" s="45">
        <f ca="1">SUM(OFFSET($J$12,0,0,ROW()-12,1))</f>
        <v>0</v>
      </c>
      <c r="K14" s="46" t="s">
        <v>6</v>
      </c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8"/>
      <c r="W14" s="48"/>
      <c r="X14" s="48"/>
      <c r="Y14" s="48"/>
      <c r="Z14" s="48"/>
      <c r="AA14" s="48"/>
      <c r="AB14" s="48"/>
      <c r="AC14" s="48"/>
      <c r="AD14" s="48"/>
    </row>
    <row r="15" spans="1:30" ht="24.95" customHeight="1" x14ac:dyDescent="0.25">
      <c r="A15" s="69" t="s">
        <v>8</v>
      </c>
      <c r="B15" s="70"/>
      <c r="C15" s="70"/>
      <c r="D15" s="70"/>
      <c r="E15" s="70"/>
      <c r="F15" s="70"/>
      <c r="G15" s="70"/>
    </row>
    <row r="17" spans="1:30" s="53" customFormat="1" x14ac:dyDescent="0.25">
      <c r="A17" s="66" t="s">
        <v>83</v>
      </c>
      <c r="B17" s="65"/>
      <c r="C17" s="65"/>
      <c r="D17" s="65"/>
      <c r="E17" s="51"/>
      <c r="F17" s="52"/>
      <c r="G17" s="51"/>
      <c r="H17" s="51"/>
      <c r="I17" s="51"/>
      <c r="J17" s="51"/>
      <c r="K17" s="51"/>
      <c r="L17" s="5"/>
      <c r="M17" s="5"/>
      <c r="N17" s="5"/>
      <c r="O17" s="5"/>
      <c r="P17" s="5"/>
      <c r="Q17" s="5"/>
      <c r="R17" s="5"/>
      <c r="S17" s="5"/>
      <c r="T17" s="5"/>
      <c r="U17" s="5"/>
      <c r="V17" s="6"/>
      <c r="W17" s="6"/>
      <c r="X17" s="6"/>
      <c r="Y17" s="6"/>
      <c r="Z17" s="6"/>
      <c r="AA17" s="6"/>
      <c r="AB17" s="6"/>
      <c r="AC17" s="6"/>
      <c r="AD17" s="6"/>
    </row>
    <row r="18" spans="1:30" s="53" customFormat="1" x14ac:dyDescent="0.25">
      <c r="A18" s="71" t="s">
        <v>84</v>
      </c>
      <c r="B18" s="65"/>
      <c r="E18" s="51"/>
      <c r="F18" s="52"/>
      <c r="G18" s="51"/>
      <c r="H18" s="51"/>
      <c r="I18" s="51"/>
      <c r="J18" s="51"/>
      <c r="K18" s="51"/>
      <c r="L18" s="5"/>
      <c r="M18" s="5"/>
      <c r="N18" s="5"/>
      <c r="O18" s="5"/>
      <c r="P18" s="5"/>
      <c r="Q18" s="5"/>
      <c r="R18" s="5"/>
      <c r="S18" s="5"/>
      <c r="T18" s="5"/>
      <c r="U18" s="5"/>
      <c r="V18" s="6"/>
      <c r="W18" s="6"/>
      <c r="X18" s="6"/>
      <c r="Y18" s="6"/>
      <c r="Z18" s="6"/>
      <c r="AA18" s="6"/>
      <c r="AB18" s="6"/>
      <c r="AC18" s="6"/>
      <c r="AD18" s="6"/>
    </row>
    <row r="19" spans="1:30" s="53" customFormat="1" x14ac:dyDescent="0.25">
      <c r="A19" s="71" t="s">
        <v>85</v>
      </c>
      <c r="B19" s="65"/>
      <c r="E19" s="51"/>
      <c r="F19" s="52"/>
      <c r="G19" s="51"/>
      <c r="H19" s="51"/>
      <c r="I19" s="51"/>
      <c r="J19" s="51"/>
      <c r="K19" s="51"/>
      <c r="L19" s="5"/>
      <c r="M19" s="5"/>
      <c r="N19" s="5"/>
      <c r="O19" s="5"/>
      <c r="P19" s="5"/>
      <c r="Q19" s="5"/>
      <c r="R19" s="5"/>
      <c r="S19" s="5"/>
      <c r="T19" s="5"/>
      <c r="U19" s="5"/>
      <c r="V19" s="6"/>
      <c r="W19" s="6"/>
      <c r="X19" s="6"/>
      <c r="Y19" s="6"/>
      <c r="Z19" s="6"/>
      <c r="AA19" s="6"/>
      <c r="AB19" s="6"/>
      <c r="AC19" s="6"/>
      <c r="AD19" s="6"/>
    </row>
    <row r="20" spans="1:30" s="53" customFormat="1" x14ac:dyDescent="0.25">
      <c r="A20" s="64" t="s">
        <v>86</v>
      </c>
      <c r="B20" s="65"/>
      <c r="E20" s="51"/>
      <c r="F20" s="52"/>
      <c r="G20" s="51"/>
      <c r="H20" s="51"/>
      <c r="I20" s="51"/>
      <c r="J20" s="51"/>
      <c r="K20" s="51"/>
      <c r="L20" s="5"/>
      <c r="M20" s="5"/>
      <c r="N20" s="5"/>
      <c r="O20" s="5"/>
      <c r="P20" s="5"/>
      <c r="Q20" s="5"/>
      <c r="R20" s="5"/>
      <c r="S20" s="5"/>
      <c r="T20" s="5"/>
      <c r="U20" s="5"/>
      <c r="V20" s="6"/>
      <c r="W20" s="6"/>
      <c r="X20" s="6"/>
      <c r="Y20" s="6"/>
      <c r="Z20" s="6"/>
      <c r="AA20" s="6"/>
      <c r="AB20" s="6"/>
      <c r="AC20" s="6"/>
      <c r="AD20" s="6"/>
    </row>
    <row r="21" spans="1:30" s="53" customFormat="1" x14ac:dyDescent="0.25">
      <c r="A21" s="64" t="s">
        <v>87</v>
      </c>
      <c r="B21" s="65"/>
      <c r="E21" s="51"/>
      <c r="F21" s="52"/>
      <c r="G21" s="51"/>
      <c r="H21" s="51"/>
      <c r="I21" s="51"/>
      <c r="J21" s="51"/>
      <c r="K21" s="51"/>
      <c r="L21" s="5"/>
      <c r="M21" s="5"/>
      <c r="N21" s="5"/>
      <c r="O21" s="5"/>
      <c r="P21" s="5"/>
      <c r="Q21" s="5"/>
      <c r="R21" s="5"/>
      <c r="S21" s="5"/>
      <c r="T21" s="5"/>
      <c r="U21" s="5"/>
      <c r="V21" s="6"/>
      <c r="W21" s="6"/>
      <c r="X21" s="6"/>
      <c r="Y21" s="6"/>
      <c r="Z21" s="6"/>
      <c r="AA21" s="6"/>
      <c r="AB21" s="6"/>
      <c r="AC21" s="6"/>
      <c r="AD21" s="6"/>
    </row>
    <row r="23" spans="1:30" x14ac:dyDescent="0.25">
      <c r="A23" s="66" t="s">
        <v>2</v>
      </c>
      <c r="B23" s="67"/>
    </row>
    <row r="25" spans="1:30" x14ac:dyDescent="0.2">
      <c r="A25" s="66" t="s">
        <v>3</v>
      </c>
      <c r="B25" s="68"/>
      <c r="C25" s="68"/>
      <c r="D25" s="68"/>
      <c r="E25" s="68"/>
    </row>
    <row r="27" spans="1:30" x14ac:dyDescent="0.2">
      <c r="A27" s="66" t="s">
        <v>4</v>
      </c>
      <c r="B27" s="68"/>
      <c r="C27" s="68"/>
      <c r="D27" s="68"/>
      <c r="E27" s="68"/>
      <c r="F27" s="68"/>
    </row>
  </sheetData>
  <protectedRanges>
    <protectedRange sqref="E12:G13" name="Rozstęp2"/>
    <protectedRange sqref="I12:I13" name="Rozstęp3"/>
    <protectedRange sqref="K12:K13" name="Rozstęp4"/>
  </protectedRanges>
  <mergeCells count="18">
    <mergeCell ref="A27:F27"/>
    <mergeCell ref="B8:D8"/>
    <mergeCell ref="D10:G10"/>
    <mergeCell ref="A14:E14"/>
    <mergeCell ref="A15:G15"/>
    <mergeCell ref="A17:D17"/>
    <mergeCell ref="A18:B18"/>
    <mergeCell ref="A19:B19"/>
    <mergeCell ref="A20:B20"/>
    <mergeCell ref="A21:B21"/>
    <mergeCell ref="A23:B23"/>
    <mergeCell ref="A25:E25"/>
    <mergeCell ref="B1:D1"/>
    <mergeCell ref="F1:J1"/>
    <mergeCell ref="F2:H2"/>
    <mergeCell ref="B3:D7"/>
    <mergeCell ref="E5:J6"/>
    <mergeCell ref="E7:J7"/>
  </mergeCells>
  <conditionalFormatting sqref="E5 L5:M6">
    <cfRule type="expression" dxfId="11" priority="2">
      <formula>$E$5="Nie składamy oferty w zakresie przedmiotowego zadania"</formula>
    </cfRule>
  </conditionalFormatting>
  <conditionalFormatting sqref="E7 L7:M7">
    <cfRule type="expression" dxfId="10" priority="1">
      <formula>$E$7="Przekroczona ilość liczb po przecinku w przynajmniej jednej cenie"</formula>
    </cfRule>
  </conditionalFormatting>
  <pageMargins left="0.7" right="0.7" top="0.75" bottom="0.75" header="0.3" footer="0.3"/>
  <pageSetup paperSize="256" orientation="portrait" horizontalDpi="4294967294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workbookViewId="0">
      <selection activeCell="H13" sqref="H13"/>
    </sheetView>
  </sheetViews>
  <sheetFormatPr defaultRowHeight="15" x14ac:dyDescent="0.25"/>
  <cols>
    <col min="1" max="1" width="4" style="1" customWidth="1"/>
    <col min="2" max="2" width="58.85546875" style="1" customWidth="1"/>
    <col min="3" max="3" width="5.42578125" style="1" customWidth="1"/>
    <col min="4" max="4" width="9.85546875" style="1" customWidth="1"/>
    <col min="5" max="5" width="32" style="15" customWidth="1"/>
    <col min="6" max="6" width="23" style="4" customWidth="1"/>
    <col min="7" max="7" width="13" style="15" customWidth="1"/>
    <col min="8" max="9" width="15.42578125" style="15" customWidth="1"/>
    <col min="10" max="10" width="25.28515625" style="15" bestFit="1" customWidth="1"/>
    <col min="11" max="11" width="25.28515625" style="15" customWidth="1"/>
    <col min="12" max="12" width="9.140625" style="5" customWidth="1"/>
    <col min="13" max="19" width="9.140625" style="5"/>
    <col min="20" max="20" width="10" style="5" bestFit="1" customWidth="1"/>
    <col min="21" max="21" width="9.140625" style="5"/>
    <col min="22" max="30" width="9.140625" style="6"/>
    <col min="31" max="16384" width="9.140625" style="1"/>
  </cols>
  <sheetData>
    <row r="1" spans="1:30" ht="60" customHeight="1" x14ac:dyDescent="0.25">
      <c r="B1" s="75" t="s">
        <v>70</v>
      </c>
      <c r="C1" s="76"/>
      <c r="D1" s="76"/>
      <c r="F1" s="89" t="s">
        <v>71</v>
      </c>
      <c r="G1" s="89"/>
      <c r="H1" s="89"/>
      <c r="I1" s="90"/>
      <c r="J1" s="90"/>
      <c r="K1" s="18" t="s">
        <v>111</v>
      </c>
    </row>
    <row r="2" spans="1:30" x14ac:dyDescent="0.25">
      <c r="F2" s="77"/>
      <c r="G2" s="77"/>
      <c r="H2" s="77"/>
      <c r="I2" s="14"/>
      <c r="J2" s="14"/>
      <c r="K2" s="14"/>
    </row>
    <row r="3" spans="1:30" x14ac:dyDescent="0.25">
      <c r="B3" s="78"/>
      <c r="C3" s="79"/>
      <c r="D3" s="80"/>
    </row>
    <row r="4" spans="1:30" x14ac:dyDescent="0.25">
      <c r="B4" s="81"/>
      <c r="C4" s="82"/>
      <c r="D4" s="83"/>
    </row>
    <row r="5" spans="1:30" ht="15" customHeight="1" x14ac:dyDescent="0.25">
      <c r="B5" s="81"/>
      <c r="C5" s="82"/>
      <c r="D5" s="83"/>
      <c r="E5" s="87" t="str">
        <f>IF(Q10=0,"Nie składamy oferty w zakresie przedmiotowego zadania",IF(Q11&gt;0,"Nie wszystkie wymagane pola zostały wypełnione",IF(L10=0,IF(R11&gt;0,"Jedna z podanych wartości brutto nie jest liczbą",""),"Jedna z podanych wartości brutto nie spełnia warunków SIWZ")))</f>
        <v>Nie składamy oferty w zakresie przedmiotowego zadania</v>
      </c>
      <c r="F5" s="87"/>
      <c r="G5" s="87"/>
      <c r="H5" s="87"/>
      <c r="I5" s="87"/>
      <c r="J5" s="87"/>
      <c r="K5" s="16"/>
      <c r="L5" s="8"/>
      <c r="M5" s="8"/>
    </row>
    <row r="6" spans="1:30" ht="15" customHeight="1" x14ac:dyDescent="0.25">
      <c r="B6" s="81"/>
      <c r="C6" s="82"/>
      <c r="D6" s="83"/>
      <c r="E6" s="87"/>
      <c r="F6" s="87"/>
      <c r="G6" s="87"/>
      <c r="H6" s="87"/>
      <c r="I6" s="87"/>
      <c r="J6" s="87"/>
      <c r="K6" s="16"/>
      <c r="L6" s="8"/>
      <c r="M6" s="8"/>
    </row>
    <row r="7" spans="1:30" x14ac:dyDescent="0.25">
      <c r="B7" s="84"/>
      <c r="C7" s="85"/>
      <c r="D7" s="86"/>
      <c r="E7" s="88" t="str">
        <f>IF(T11&gt;0,"Przekroczona ilość liczb po przecinku w przynajmniej jednej cenie","")</f>
        <v/>
      </c>
      <c r="F7" s="88"/>
      <c r="G7" s="88"/>
      <c r="H7" s="88"/>
      <c r="I7" s="88"/>
      <c r="J7" s="88"/>
      <c r="K7" s="17"/>
      <c r="L7" s="9"/>
      <c r="M7" s="9"/>
    </row>
    <row r="8" spans="1:30" x14ac:dyDescent="0.25">
      <c r="B8" s="72" t="s">
        <v>0</v>
      </c>
      <c r="C8" s="72"/>
      <c r="D8" s="72"/>
      <c r="F8" s="17"/>
      <c r="G8" s="17"/>
      <c r="H8" s="17"/>
      <c r="I8" s="17"/>
      <c r="J8" s="17"/>
      <c r="K8" s="17"/>
    </row>
    <row r="9" spans="1:30" x14ac:dyDescent="0.25">
      <c r="B9" s="2"/>
      <c r="C9" s="3"/>
      <c r="D9" s="3"/>
      <c r="E9" s="17"/>
      <c r="F9" s="7"/>
      <c r="G9" s="17"/>
      <c r="H9" s="17"/>
      <c r="I9" s="17"/>
      <c r="J9" s="17"/>
      <c r="K9" s="17"/>
    </row>
    <row r="10" spans="1:30" s="23" customFormat="1" x14ac:dyDescent="0.25">
      <c r="A10" s="24"/>
      <c r="B10" s="19" t="s">
        <v>1</v>
      </c>
      <c r="C10" s="25" t="str">
        <f ca="1">MID(CELL("nazwa_pliku",C10),FIND("]",CELL("nazwa_pliku",C10),1)+1,35)</f>
        <v>17</v>
      </c>
      <c r="D10" s="73" t="s">
        <v>110</v>
      </c>
      <c r="E10" s="73"/>
      <c r="F10" s="73"/>
      <c r="G10" s="73"/>
      <c r="H10" s="20">
        <f ca="1">SUMIF(F12:F1301,"Razem",H12:H1301)</f>
        <v>0</v>
      </c>
      <c r="I10" s="20"/>
      <c r="J10" s="20">
        <f ca="1">SUMIF(F12:F1301,"Razem",J12:J1301)</f>
        <v>0</v>
      </c>
      <c r="K10" s="20"/>
      <c r="L10" s="21">
        <f>SUM(L11:L1795)</f>
        <v>0</v>
      </c>
      <c r="M10" s="21">
        <f>COUNTIF(M12:M1795,0)</f>
        <v>0</v>
      </c>
      <c r="N10" s="21">
        <f>COUNTIF(N12:N1795,0)</f>
        <v>0</v>
      </c>
      <c r="O10" s="21">
        <f>COUNTIF(O12:O1795,0)</f>
        <v>0</v>
      </c>
      <c r="P10" s="21">
        <f>COUNTIF(P12:P1795,0)</f>
        <v>0</v>
      </c>
      <c r="Q10" s="21">
        <f>SUM(M10:P10)</f>
        <v>0</v>
      </c>
      <c r="R10" s="21"/>
      <c r="S10" s="21"/>
      <c r="T10" s="21"/>
      <c r="U10" s="21"/>
      <c r="V10" s="22"/>
      <c r="W10" s="22"/>
      <c r="X10" s="22"/>
      <c r="Y10" s="22"/>
      <c r="Z10" s="22"/>
      <c r="AA10" s="22"/>
      <c r="AB10" s="22"/>
      <c r="AC10" s="22"/>
      <c r="AD10" s="22"/>
    </row>
    <row r="11" spans="1:30" ht="30" customHeight="1" x14ac:dyDescent="0.25">
      <c r="A11" s="26" t="s">
        <v>73</v>
      </c>
      <c r="B11" s="27" t="s">
        <v>74</v>
      </c>
      <c r="C11" s="27" t="s">
        <v>75</v>
      </c>
      <c r="D11" s="26" t="s">
        <v>76</v>
      </c>
      <c r="E11" s="28" t="s">
        <v>77</v>
      </c>
      <c r="F11" s="29" t="s">
        <v>9</v>
      </c>
      <c r="G11" s="30" t="s">
        <v>81</v>
      </c>
      <c r="H11" s="31" t="s">
        <v>78</v>
      </c>
      <c r="I11" s="31" t="s">
        <v>79</v>
      </c>
      <c r="J11" s="31" t="s">
        <v>80</v>
      </c>
      <c r="K11" s="31" t="s">
        <v>7</v>
      </c>
      <c r="M11" s="5">
        <f>SUM(M12:M1795)</f>
        <v>1</v>
      </c>
      <c r="N11" s="5">
        <f>SUM(N12:N1795)</f>
        <v>1</v>
      </c>
      <c r="O11" s="5">
        <f>SUM(O12:O1795)</f>
        <v>1</v>
      </c>
      <c r="P11" s="5">
        <f>SUM(P12:P1795)</f>
        <v>1</v>
      </c>
      <c r="Q11" s="5">
        <f>SUM(M11:P11)</f>
        <v>4</v>
      </c>
      <c r="R11" s="5">
        <f>SUM(R12:R1795)</f>
        <v>0</v>
      </c>
      <c r="T11" s="5">
        <f>SUM(T12:T1795)</f>
        <v>0</v>
      </c>
    </row>
    <row r="12" spans="1:30" s="36" customFormat="1" ht="30" customHeight="1" x14ac:dyDescent="0.25">
      <c r="A12" s="55">
        <v>1</v>
      </c>
      <c r="B12" s="56" t="s">
        <v>62</v>
      </c>
      <c r="C12" s="57" t="s">
        <v>10</v>
      </c>
      <c r="D12" s="57">
        <v>1500</v>
      </c>
      <c r="E12" s="58"/>
      <c r="F12" s="40"/>
      <c r="G12" s="62"/>
      <c r="H12" s="42">
        <f>ROUND(D12*G12,2)</f>
        <v>0</v>
      </c>
      <c r="I12" s="43"/>
      <c r="J12" s="42">
        <f>ROUND(H12*(1+I12),2)</f>
        <v>0</v>
      </c>
      <c r="K12" s="44"/>
      <c r="L12" s="33">
        <f>IF(LEN(H12)-IFERROR(SEARCH(",",H12,1),LEN(H12))&gt;2,1,0)</f>
        <v>0</v>
      </c>
      <c r="M12" s="34">
        <f>IF(ISBLANK(E12),1,0)</f>
        <v>1</v>
      </c>
      <c r="N12" s="34">
        <f t="shared" ref="N12:O12" si="0">IF(ISBLANK(F12),1,0)</f>
        <v>1</v>
      </c>
      <c r="O12" s="34">
        <f t="shared" si="0"/>
        <v>1</v>
      </c>
      <c r="P12" s="34">
        <f>IF(ISBLANK(I12),1,0)</f>
        <v>1</v>
      </c>
      <c r="Q12" s="34"/>
      <c r="R12" s="34">
        <f>IF(ISNUMBER(H12),0,1)</f>
        <v>0</v>
      </c>
      <c r="S12" s="34"/>
      <c r="T12" s="33">
        <f>IF(ISERROR(IF(LEN(G12)-FIND(",",G12)&gt;4,1,0)),0,IF(LEN(G12)-FIND(",",G12)&gt;4,1,0))</f>
        <v>0</v>
      </c>
      <c r="U12" s="34"/>
      <c r="V12" s="35"/>
      <c r="W12" s="35"/>
      <c r="X12" s="35"/>
      <c r="Y12" s="35"/>
      <c r="Z12" s="35"/>
      <c r="AA12" s="35"/>
      <c r="AB12" s="35"/>
      <c r="AC12" s="35"/>
      <c r="AD12" s="35"/>
    </row>
    <row r="13" spans="1:30" s="36" customFormat="1" ht="30" customHeight="1" x14ac:dyDescent="0.25">
      <c r="A13" s="59">
        <v>2</v>
      </c>
      <c r="B13" s="37" t="s">
        <v>63</v>
      </c>
      <c r="C13" s="32" t="s">
        <v>10</v>
      </c>
      <c r="D13" s="32">
        <v>360</v>
      </c>
      <c r="E13" s="39"/>
      <c r="F13" s="40"/>
      <c r="G13" s="63"/>
      <c r="H13" s="42">
        <f t="shared" ref="H13" si="1">ROUND(D13*G13,2)</f>
        <v>0</v>
      </c>
      <c r="I13" s="43"/>
      <c r="J13" s="42">
        <f t="shared" ref="J13" si="2">ROUND(H13*(1+I13),2)</f>
        <v>0</v>
      </c>
      <c r="K13" s="44"/>
      <c r="L13" s="33"/>
      <c r="M13" s="34"/>
      <c r="N13" s="34"/>
      <c r="O13" s="34"/>
      <c r="P13" s="34"/>
      <c r="Q13" s="34"/>
      <c r="R13" s="34"/>
      <c r="S13" s="34"/>
      <c r="T13" s="33"/>
      <c r="U13" s="34"/>
      <c r="V13" s="35"/>
      <c r="W13" s="35"/>
      <c r="X13" s="35"/>
      <c r="Y13" s="35"/>
      <c r="Z13" s="35"/>
      <c r="AA13" s="35"/>
      <c r="AB13" s="35"/>
      <c r="AC13" s="35"/>
      <c r="AD13" s="35"/>
    </row>
    <row r="14" spans="1:30" s="49" customFormat="1" ht="24.95" customHeight="1" x14ac:dyDescent="0.25">
      <c r="A14" s="74"/>
      <c r="B14" s="74"/>
      <c r="C14" s="74"/>
      <c r="D14" s="74"/>
      <c r="E14" s="74"/>
      <c r="F14" s="50" t="s">
        <v>5</v>
      </c>
      <c r="G14" s="50" t="s">
        <v>6</v>
      </c>
      <c r="H14" s="45">
        <f ca="1">SUM(OFFSET($H$12,0,0,ROW()-12,1))</f>
        <v>0</v>
      </c>
      <c r="I14" s="46" t="s">
        <v>6</v>
      </c>
      <c r="J14" s="45">
        <f ca="1">SUM(OFFSET($J$12,0,0,ROW()-12,1))</f>
        <v>0</v>
      </c>
      <c r="K14" s="46" t="s">
        <v>6</v>
      </c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8"/>
      <c r="W14" s="48"/>
      <c r="X14" s="48"/>
      <c r="Y14" s="48"/>
      <c r="Z14" s="48"/>
      <c r="AA14" s="48"/>
      <c r="AB14" s="48"/>
      <c r="AC14" s="48"/>
      <c r="AD14" s="48"/>
    </row>
    <row r="15" spans="1:30" ht="24.95" customHeight="1" x14ac:dyDescent="0.25">
      <c r="A15" s="69" t="s">
        <v>8</v>
      </c>
      <c r="B15" s="70"/>
      <c r="C15" s="70"/>
      <c r="D15" s="70"/>
      <c r="E15" s="70"/>
      <c r="F15" s="70"/>
      <c r="G15" s="70"/>
    </row>
    <row r="17" spans="1:30" s="53" customFormat="1" x14ac:dyDescent="0.25">
      <c r="A17" s="66" t="s">
        <v>83</v>
      </c>
      <c r="B17" s="65"/>
      <c r="C17" s="65"/>
      <c r="D17" s="65"/>
      <c r="E17" s="51"/>
      <c r="F17" s="52"/>
      <c r="G17" s="51"/>
      <c r="H17" s="51"/>
      <c r="I17" s="51"/>
      <c r="J17" s="51"/>
      <c r="K17" s="51"/>
      <c r="L17" s="5"/>
      <c r="M17" s="5"/>
      <c r="N17" s="5"/>
      <c r="O17" s="5"/>
      <c r="P17" s="5"/>
      <c r="Q17" s="5"/>
      <c r="R17" s="5"/>
      <c r="S17" s="5"/>
      <c r="T17" s="5"/>
      <c r="U17" s="5"/>
      <c r="V17" s="6"/>
      <c r="W17" s="6"/>
      <c r="X17" s="6"/>
      <c r="Y17" s="6"/>
      <c r="Z17" s="6"/>
      <c r="AA17" s="6"/>
      <c r="AB17" s="6"/>
      <c r="AC17" s="6"/>
      <c r="AD17" s="6"/>
    </row>
    <row r="18" spans="1:30" s="53" customFormat="1" x14ac:dyDescent="0.25">
      <c r="A18" s="71" t="s">
        <v>84</v>
      </c>
      <c r="B18" s="65"/>
      <c r="E18" s="51"/>
      <c r="F18" s="52"/>
      <c r="G18" s="51"/>
      <c r="H18" s="51"/>
      <c r="I18" s="51"/>
      <c r="J18" s="51"/>
      <c r="K18" s="51"/>
      <c r="L18" s="5"/>
      <c r="M18" s="5"/>
      <c r="N18" s="5"/>
      <c r="O18" s="5"/>
      <c r="P18" s="5"/>
      <c r="Q18" s="5"/>
      <c r="R18" s="5"/>
      <c r="S18" s="5"/>
      <c r="T18" s="5"/>
      <c r="U18" s="5"/>
      <c r="V18" s="6"/>
      <c r="W18" s="6"/>
      <c r="X18" s="6"/>
      <c r="Y18" s="6"/>
      <c r="Z18" s="6"/>
      <c r="AA18" s="6"/>
      <c r="AB18" s="6"/>
      <c r="AC18" s="6"/>
      <c r="AD18" s="6"/>
    </row>
    <row r="19" spans="1:30" s="53" customFormat="1" x14ac:dyDescent="0.25">
      <c r="A19" s="71" t="s">
        <v>85</v>
      </c>
      <c r="B19" s="65"/>
      <c r="E19" s="51"/>
      <c r="F19" s="52"/>
      <c r="G19" s="51"/>
      <c r="H19" s="51"/>
      <c r="I19" s="51"/>
      <c r="J19" s="51"/>
      <c r="K19" s="51"/>
      <c r="L19" s="5"/>
      <c r="M19" s="5"/>
      <c r="N19" s="5"/>
      <c r="O19" s="5"/>
      <c r="P19" s="5"/>
      <c r="Q19" s="5"/>
      <c r="R19" s="5"/>
      <c r="S19" s="5"/>
      <c r="T19" s="5"/>
      <c r="U19" s="5"/>
      <c r="V19" s="6"/>
      <c r="W19" s="6"/>
      <c r="X19" s="6"/>
      <c r="Y19" s="6"/>
      <c r="Z19" s="6"/>
      <c r="AA19" s="6"/>
      <c r="AB19" s="6"/>
      <c r="AC19" s="6"/>
      <c r="AD19" s="6"/>
    </row>
    <row r="20" spans="1:30" s="53" customFormat="1" x14ac:dyDescent="0.25">
      <c r="A20" s="64" t="s">
        <v>86</v>
      </c>
      <c r="B20" s="65"/>
      <c r="E20" s="51"/>
      <c r="F20" s="52"/>
      <c r="G20" s="51"/>
      <c r="H20" s="51"/>
      <c r="I20" s="51"/>
      <c r="J20" s="51"/>
      <c r="K20" s="51"/>
      <c r="L20" s="5"/>
      <c r="M20" s="5"/>
      <c r="N20" s="5"/>
      <c r="O20" s="5"/>
      <c r="P20" s="5"/>
      <c r="Q20" s="5"/>
      <c r="R20" s="5"/>
      <c r="S20" s="5"/>
      <c r="T20" s="5"/>
      <c r="U20" s="5"/>
      <c r="V20" s="6"/>
      <c r="W20" s="6"/>
      <c r="X20" s="6"/>
      <c r="Y20" s="6"/>
      <c r="Z20" s="6"/>
      <c r="AA20" s="6"/>
      <c r="AB20" s="6"/>
      <c r="AC20" s="6"/>
      <c r="AD20" s="6"/>
    </row>
    <row r="21" spans="1:30" s="53" customFormat="1" x14ac:dyDescent="0.25">
      <c r="A21" s="64" t="s">
        <v>87</v>
      </c>
      <c r="B21" s="65"/>
      <c r="E21" s="51"/>
      <c r="F21" s="52"/>
      <c r="G21" s="51"/>
      <c r="H21" s="51"/>
      <c r="I21" s="51"/>
      <c r="J21" s="51"/>
      <c r="K21" s="51"/>
      <c r="L21" s="5"/>
      <c r="M21" s="5"/>
      <c r="N21" s="5"/>
      <c r="O21" s="5"/>
      <c r="P21" s="5"/>
      <c r="Q21" s="5"/>
      <c r="R21" s="5"/>
      <c r="S21" s="5"/>
      <c r="T21" s="5"/>
      <c r="U21" s="5"/>
      <c r="V21" s="6"/>
      <c r="W21" s="6"/>
      <c r="X21" s="6"/>
      <c r="Y21" s="6"/>
      <c r="Z21" s="6"/>
      <c r="AA21" s="6"/>
      <c r="AB21" s="6"/>
      <c r="AC21" s="6"/>
      <c r="AD21" s="6"/>
    </row>
    <row r="23" spans="1:30" x14ac:dyDescent="0.25">
      <c r="A23" s="66" t="s">
        <v>2</v>
      </c>
      <c r="B23" s="67"/>
    </row>
    <row r="25" spans="1:30" x14ac:dyDescent="0.2">
      <c r="A25" s="66" t="s">
        <v>3</v>
      </c>
      <c r="B25" s="68"/>
      <c r="C25" s="68"/>
      <c r="D25" s="68"/>
      <c r="E25" s="68"/>
    </row>
    <row r="27" spans="1:30" x14ac:dyDescent="0.2">
      <c r="A27" s="66" t="s">
        <v>4</v>
      </c>
      <c r="B27" s="68"/>
      <c r="C27" s="68"/>
      <c r="D27" s="68"/>
      <c r="E27" s="68"/>
      <c r="F27" s="68"/>
    </row>
  </sheetData>
  <protectedRanges>
    <protectedRange sqref="E12:G13" name="Rozstęp2"/>
    <protectedRange sqref="I12:I13" name="Rozstęp3"/>
    <protectedRange sqref="K12:K13" name="Rozstęp4"/>
  </protectedRanges>
  <mergeCells count="18">
    <mergeCell ref="A27:F27"/>
    <mergeCell ref="B8:D8"/>
    <mergeCell ref="D10:G10"/>
    <mergeCell ref="A14:E14"/>
    <mergeCell ref="A15:G15"/>
    <mergeCell ref="A17:D17"/>
    <mergeCell ref="A18:B18"/>
    <mergeCell ref="A19:B19"/>
    <mergeCell ref="A20:B20"/>
    <mergeCell ref="A21:B21"/>
    <mergeCell ref="A23:B23"/>
    <mergeCell ref="A25:E25"/>
    <mergeCell ref="B1:D1"/>
    <mergeCell ref="F1:J1"/>
    <mergeCell ref="F2:H2"/>
    <mergeCell ref="B3:D7"/>
    <mergeCell ref="E5:J6"/>
    <mergeCell ref="E7:J7"/>
  </mergeCells>
  <conditionalFormatting sqref="E5 L5:M6">
    <cfRule type="expression" dxfId="9" priority="2">
      <formula>$E$5="Nie składamy oferty w zakresie przedmiotowego zadania"</formula>
    </cfRule>
  </conditionalFormatting>
  <conditionalFormatting sqref="E7 L7:M7">
    <cfRule type="expression" dxfId="8" priority="1">
      <formula>$E$7="Przekroczona ilość liczb po przecinku w przynajmniej jednej cenie"</formula>
    </cfRule>
  </conditionalFormatting>
  <pageMargins left="0.7" right="0.7" top="0.75" bottom="0.75" header="0.3" footer="0.3"/>
  <pageSetup paperSize="256" orientation="portrait" horizontalDpi="4294967294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workbookViewId="0">
      <selection activeCell="J13" sqref="J13"/>
    </sheetView>
  </sheetViews>
  <sheetFormatPr defaultRowHeight="15" x14ac:dyDescent="0.25"/>
  <cols>
    <col min="1" max="1" width="4" style="1" customWidth="1"/>
    <col min="2" max="2" width="58.85546875" style="1" customWidth="1"/>
    <col min="3" max="3" width="5.42578125" style="1" customWidth="1"/>
    <col min="4" max="4" width="9.85546875" style="1" customWidth="1"/>
    <col min="5" max="5" width="32" style="15" customWidth="1"/>
    <col min="6" max="6" width="23" style="4" customWidth="1"/>
    <col min="7" max="7" width="13" style="15" customWidth="1"/>
    <col min="8" max="9" width="15.42578125" style="15" customWidth="1"/>
    <col min="10" max="10" width="25.28515625" style="15" bestFit="1" customWidth="1"/>
    <col min="11" max="11" width="25.28515625" style="15" customWidth="1"/>
    <col min="12" max="12" width="9.140625" style="5" customWidth="1"/>
    <col min="13" max="19" width="9.140625" style="5"/>
    <col min="20" max="20" width="10" style="5" bestFit="1" customWidth="1"/>
    <col min="21" max="21" width="9.140625" style="5"/>
    <col min="22" max="30" width="9.140625" style="6"/>
    <col min="31" max="16384" width="9.140625" style="1"/>
  </cols>
  <sheetData>
    <row r="1" spans="1:30" ht="60" customHeight="1" x14ac:dyDescent="0.25">
      <c r="B1" s="75" t="s">
        <v>70</v>
      </c>
      <c r="C1" s="76"/>
      <c r="D1" s="76"/>
      <c r="F1" s="89" t="s">
        <v>71</v>
      </c>
      <c r="G1" s="89"/>
      <c r="H1" s="89"/>
      <c r="I1" s="90"/>
      <c r="J1" s="90"/>
      <c r="K1" s="18" t="s">
        <v>112</v>
      </c>
    </row>
    <row r="2" spans="1:30" x14ac:dyDescent="0.25">
      <c r="F2" s="77"/>
      <c r="G2" s="77"/>
      <c r="H2" s="77"/>
      <c r="I2" s="14"/>
      <c r="J2" s="14"/>
      <c r="K2" s="14"/>
    </row>
    <row r="3" spans="1:30" x14ac:dyDescent="0.25">
      <c r="B3" s="78"/>
      <c r="C3" s="79"/>
      <c r="D3" s="80"/>
    </row>
    <row r="4" spans="1:30" x14ac:dyDescent="0.25">
      <c r="B4" s="81"/>
      <c r="C4" s="82"/>
      <c r="D4" s="83"/>
    </row>
    <row r="5" spans="1:30" ht="15" customHeight="1" x14ac:dyDescent="0.25">
      <c r="B5" s="81"/>
      <c r="C5" s="82"/>
      <c r="D5" s="83"/>
      <c r="E5" s="87" t="str">
        <f>IF(Q10=0,"Nie składamy oferty w zakresie przedmiotowego zadania",IF(Q11&gt;0,"Nie wszystkie wymagane pola zostały wypełnione",IF(L10=0,IF(R11&gt;0,"Jedna z podanych wartości brutto nie jest liczbą",""),"Jedna z podanych wartości brutto nie spełnia warunków SIWZ")))</f>
        <v>Nie składamy oferty w zakresie przedmiotowego zadania</v>
      </c>
      <c r="F5" s="87"/>
      <c r="G5" s="87"/>
      <c r="H5" s="87"/>
      <c r="I5" s="87"/>
      <c r="J5" s="87"/>
      <c r="K5" s="16"/>
      <c r="L5" s="8"/>
      <c r="M5" s="8"/>
    </row>
    <row r="6" spans="1:30" ht="15" customHeight="1" x14ac:dyDescent="0.25">
      <c r="B6" s="81"/>
      <c r="C6" s="82"/>
      <c r="D6" s="83"/>
      <c r="E6" s="87"/>
      <c r="F6" s="87"/>
      <c r="G6" s="87"/>
      <c r="H6" s="87"/>
      <c r="I6" s="87"/>
      <c r="J6" s="87"/>
      <c r="K6" s="16"/>
      <c r="L6" s="8"/>
      <c r="M6" s="8"/>
    </row>
    <row r="7" spans="1:30" x14ac:dyDescent="0.25">
      <c r="B7" s="84"/>
      <c r="C7" s="85"/>
      <c r="D7" s="86"/>
      <c r="E7" s="88" t="str">
        <f>IF(T11&gt;0,"Przekroczona ilość liczb po przecinku w przynajmniej jednej cenie","")</f>
        <v/>
      </c>
      <c r="F7" s="88"/>
      <c r="G7" s="88"/>
      <c r="H7" s="88"/>
      <c r="I7" s="88"/>
      <c r="J7" s="88"/>
      <c r="K7" s="17"/>
      <c r="L7" s="9"/>
      <c r="M7" s="9"/>
    </row>
    <row r="8" spans="1:30" x14ac:dyDescent="0.25">
      <c r="B8" s="72" t="s">
        <v>0</v>
      </c>
      <c r="C8" s="72"/>
      <c r="D8" s="72"/>
      <c r="F8" s="17"/>
      <c r="G8" s="17"/>
      <c r="H8" s="17"/>
      <c r="I8" s="17"/>
      <c r="J8" s="17"/>
      <c r="K8" s="17"/>
    </row>
    <row r="9" spans="1:30" x14ac:dyDescent="0.25">
      <c r="B9" s="2"/>
      <c r="C9" s="3"/>
      <c r="D9" s="3"/>
      <c r="E9" s="17"/>
      <c r="F9" s="7"/>
      <c r="G9" s="17"/>
      <c r="H9" s="17"/>
      <c r="I9" s="17"/>
      <c r="J9" s="17"/>
      <c r="K9" s="17"/>
    </row>
    <row r="10" spans="1:30" s="23" customFormat="1" x14ac:dyDescent="0.25">
      <c r="A10" s="24"/>
      <c r="B10" s="19" t="s">
        <v>1</v>
      </c>
      <c r="C10" s="25" t="str">
        <f ca="1">MID(CELL("nazwa_pliku",C10),FIND("]",CELL("nazwa_pliku",C10),1)+1,35)</f>
        <v>18</v>
      </c>
      <c r="D10" s="73" t="s">
        <v>13</v>
      </c>
      <c r="E10" s="73"/>
      <c r="F10" s="73"/>
      <c r="G10" s="73"/>
      <c r="H10" s="20">
        <f ca="1">SUMIF(F12:F1300,"Razem",H12:H1300)</f>
        <v>0</v>
      </c>
      <c r="I10" s="20"/>
      <c r="J10" s="20">
        <f ca="1">SUMIF(F12:F1300,"Razem",J12:J1300)</f>
        <v>0</v>
      </c>
      <c r="K10" s="20"/>
      <c r="L10" s="21">
        <f>SUM(L11:L1794)</f>
        <v>0</v>
      </c>
      <c r="M10" s="21">
        <f>COUNTIF(M12:M1794,0)</f>
        <v>0</v>
      </c>
      <c r="N10" s="21">
        <f>COUNTIF(N12:N1794,0)</f>
        <v>0</v>
      </c>
      <c r="O10" s="21">
        <f>COUNTIF(O12:O1794,0)</f>
        <v>0</v>
      </c>
      <c r="P10" s="21">
        <f>COUNTIF(P12:P1794,0)</f>
        <v>0</v>
      </c>
      <c r="Q10" s="21">
        <f>SUM(M10:P10)</f>
        <v>0</v>
      </c>
      <c r="R10" s="21"/>
      <c r="S10" s="21"/>
      <c r="T10" s="21"/>
      <c r="U10" s="21"/>
      <c r="V10" s="22"/>
      <c r="W10" s="22"/>
      <c r="X10" s="22"/>
      <c r="Y10" s="22"/>
      <c r="Z10" s="22"/>
      <c r="AA10" s="22"/>
      <c r="AB10" s="22"/>
      <c r="AC10" s="22"/>
      <c r="AD10" s="22"/>
    </row>
    <row r="11" spans="1:30" ht="30" customHeight="1" x14ac:dyDescent="0.25">
      <c r="A11" s="26" t="s">
        <v>73</v>
      </c>
      <c r="B11" s="27" t="s">
        <v>74</v>
      </c>
      <c r="C11" s="27" t="s">
        <v>75</v>
      </c>
      <c r="D11" s="26" t="s">
        <v>76</v>
      </c>
      <c r="E11" s="28" t="s">
        <v>77</v>
      </c>
      <c r="F11" s="29" t="s">
        <v>9</v>
      </c>
      <c r="G11" s="30" t="s">
        <v>81</v>
      </c>
      <c r="H11" s="31" t="s">
        <v>78</v>
      </c>
      <c r="I11" s="31" t="s">
        <v>79</v>
      </c>
      <c r="J11" s="31" t="s">
        <v>80</v>
      </c>
      <c r="K11" s="31" t="s">
        <v>7</v>
      </c>
      <c r="M11" s="5">
        <f>SUM(M12:M1794)</f>
        <v>1</v>
      </c>
      <c r="N11" s="5">
        <f>SUM(N12:N1794)</f>
        <v>1</v>
      </c>
      <c r="O11" s="5">
        <f>SUM(O12:O1794)</f>
        <v>1</v>
      </c>
      <c r="P11" s="5">
        <f>SUM(P12:P1794)</f>
        <v>1</v>
      </c>
      <c r="Q11" s="5">
        <f>SUM(M11:P11)</f>
        <v>4</v>
      </c>
      <c r="R11" s="5">
        <f>SUM(R12:R1794)</f>
        <v>0</v>
      </c>
      <c r="T11" s="5">
        <f>SUM(T12:T1794)</f>
        <v>0</v>
      </c>
    </row>
    <row r="12" spans="1:30" s="36" customFormat="1" ht="30" customHeight="1" x14ac:dyDescent="0.25">
      <c r="A12" s="38">
        <v>1</v>
      </c>
      <c r="B12" s="37" t="s">
        <v>64</v>
      </c>
      <c r="C12" s="32" t="s">
        <v>10</v>
      </c>
      <c r="D12" s="32">
        <v>1200</v>
      </c>
      <c r="E12" s="39"/>
      <c r="F12" s="40"/>
      <c r="G12" s="41"/>
      <c r="H12" s="42">
        <f>ROUND(D12*G12,2)</f>
        <v>0</v>
      </c>
      <c r="I12" s="43"/>
      <c r="J12" s="42">
        <f>ROUND(H12*(1+I12),2)</f>
        <v>0</v>
      </c>
      <c r="K12" s="44"/>
      <c r="L12" s="33">
        <f>IF(LEN(H12)-IFERROR(SEARCH(",",H12,1),LEN(H12))&gt;2,1,0)</f>
        <v>0</v>
      </c>
      <c r="M12" s="34">
        <f>IF(ISBLANK(E12),1,0)</f>
        <v>1</v>
      </c>
      <c r="N12" s="34">
        <f t="shared" ref="N12:O12" si="0">IF(ISBLANK(F12),1,0)</f>
        <v>1</v>
      </c>
      <c r="O12" s="34">
        <f t="shared" si="0"/>
        <v>1</v>
      </c>
      <c r="P12" s="34">
        <f>IF(ISBLANK(I12),1,0)</f>
        <v>1</v>
      </c>
      <c r="Q12" s="34"/>
      <c r="R12" s="34">
        <f>IF(ISNUMBER(H12),0,1)</f>
        <v>0</v>
      </c>
      <c r="S12" s="34"/>
      <c r="T12" s="33">
        <f>IF(ISERROR(IF(LEN(G12)-FIND(",",G12)&gt;4,1,0)),0,IF(LEN(G12)-FIND(",",G12)&gt;4,1,0))</f>
        <v>0</v>
      </c>
      <c r="U12" s="34"/>
      <c r="V12" s="35"/>
      <c r="W12" s="35"/>
      <c r="X12" s="35"/>
      <c r="Y12" s="35"/>
      <c r="Z12" s="35"/>
      <c r="AA12" s="35"/>
      <c r="AB12" s="35"/>
      <c r="AC12" s="35"/>
      <c r="AD12" s="35"/>
    </row>
    <row r="13" spans="1:30" s="49" customFormat="1" ht="24.95" customHeight="1" x14ac:dyDescent="0.25">
      <c r="A13" s="74"/>
      <c r="B13" s="74"/>
      <c r="C13" s="74"/>
      <c r="D13" s="74"/>
      <c r="E13" s="74"/>
      <c r="F13" s="50" t="s">
        <v>5</v>
      </c>
      <c r="G13" s="50" t="s">
        <v>6</v>
      </c>
      <c r="H13" s="45">
        <f ca="1">SUM(OFFSET($H$12,0,0,ROW()-12,1))</f>
        <v>0</v>
      </c>
      <c r="I13" s="46" t="s">
        <v>6</v>
      </c>
      <c r="J13" s="45">
        <f ca="1">SUM(OFFSET($J$12,0,0,ROW()-12,1))</f>
        <v>0</v>
      </c>
      <c r="K13" s="46" t="s">
        <v>6</v>
      </c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8"/>
      <c r="W13" s="48"/>
      <c r="X13" s="48"/>
      <c r="Y13" s="48"/>
      <c r="Z13" s="48"/>
      <c r="AA13" s="48"/>
      <c r="AB13" s="48"/>
      <c r="AC13" s="48"/>
      <c r="AD13" s="48"/>
    </row>
    <row r="14" spans="1:30" ht="24.95" customHeight="1" x14ac:dyDescent="0.25">
      <c r="A14" s="69" t="s">
        <v>8</v>
      </c>
      <c r="B14" s="70"/>
      <c r="C14" s="70"/>
      <c r="D14" s="70"/>
      <c r="E14" s="70"/>
      <c r="F14" s="70"/>
      <c r="G14" s="70"/>
    </row>
    <row r="16" spans="1:30" s="53" customFormat="1" x14ac:dyDescent="0.25">
      <c r="A16" s="66" t="s">
        <v>83</v>
      </c>
      <c r="B16" s="65"/>
      <c r="C16" s="65"/>
      <c r="D16" s="65"/>
      <c r="E16" s="51"/>
      <c r="F16" s="52"/>
      <c r="G16" s="51"/>
      <c r="H16" s="51"/>
      <c r="I16" s="51"/>
      <c r="J16" s="51"/>
      <c r="K16" s="51"/>
      <c r="L16" s="5"/>
      <c r="M16" s="5"/>
      <c r="N16" s="5"/>
      <c r="O16" s="5"/>
      <c r="P16" s="5"/>
      <c r="Q16" s="5"/>
      <c r="R16" s="5"/>
      <c r="S16" s="5"/>
      <c r="T16" s="5"/>
      <c r="U16" s="5"/>
      <c r="V16" s="6"/>
      <c r="W16" s="6"/>
      <c r="X16" s="6"/>
      <c r="Y16" s="6"/>
      <c r="Z16" s="6"/>
      <c r="AA16" s="6"/>
      <c r="AB16" s="6"/>
      <c r="AC16" s="6"/>
      <c r="AD16" s="6"/>
    </row>
    <row r="17" spans="1:30" s="53" customFormat="1" x14ac:dyDescent="0.25">
      <c r="A17" s="71" t="s">
        <v>84</v>
      </c>
      <c r="B17" s="65"/>
      <c r="E17" s="51"/>
      <c r="F17" s="52"/>
      <c r="G17" s="51"/>
      <c r="H17" s="51"/>
      <c r="I17" s="51"/>
      <c r="J17" s="51"/>
      <c r="K17" s="51"/>
      <c r="L17" s="5"/>
      <c r="M17" s="5"/>
      <c r="N17" s="5"/>
      <c r="O17" s="5"/>
      <c r="P17" s="5"/>
      <c r="Q17" s="5"/>
      <c r="R17" s="5"/>
      <c r="S17" s="5"/>
      <c r="T17" s="5"/>
      <c r="U17" s="5"/>
      <c r="V17" s="6"/>
      <c r="W17" s="6"/>
      <c r="X17" s="6"/>
      <c r="Y17" s="6"/>
      <c r="Z17" s="6"/>
      <c r="AA17" s="6"/>
      <c r="AB17" s="6"/>
      <c r="AC17" s="6"/>
      <c r="AD17" s="6"/>
    </row>
    <row r="18" spans="1:30" s="53" customFormat="1" x14ac:dyDescent="0.25">
      <c r="A18" s="71" t="s">
        <v>85</v>
      </c>
      <c r="B18" s="65"/>
      <c r="E18" s="51"/>
      <c r="F18" s="52"/>
      <c r="G18" s="51"/>
      <c r="H18" s="51"/>
      <c r="I18" s="51"/>
      <c r="J18" s="51"/>
      <c r="K18" s="51"/>
      <c r="L18" s="5"/>
      <c r="M18" s="5"/>
      <c r="N18" s="5"/>
      <c r="O18" s="5"/>
      <c r="P18" s="5"/>
      <c r="Q18" s="5"/>
      <c r="R18" s="5"/>
      <c r="S18" s="5"/>
      <c r="T18" s="5"/>
      <c r="U18" s="5"/>
      <c r="V18" s="6"/>
      <c r="W18" s="6"/>
      <c r="X18" s="6"/>
      <c r="Y18" s="6"/>
      <c r="Z18" s="6"/>
      <c r="AA18" s="6"/>
      <c r="AB18" s="6"/>
      <c r="AC18" s="6"/>
      <c r="AD18" s="6"/>
    </row>
    <row r="19" spans="1:30" s="53" customFormat="1" x14ac:dyDescent="0.25">
      <c r="A19" s="64" t="s">
        <v>86</v>
      </c>
      <c r="B19" s="65"/>
      <c r="E19" s="51"/>
      <c r="F19" s="52"/>
      <c r="G19" s="51"/>
      <c r="H19" s="51"/>
      <c r="I19" s="51"/>
      <c r="J19" s="51"/>
      <c r="K19" s="51"/>
      <c r="L19" s="5"/>
      <c r="M19" s="5"/>
      <c r="N19" s="5"/>
      <c r="O19" s="5"/>
      <c r="P19" s="5"/>
      <c r="Q19" s="5"/>
      <c r="R19" s="5"/>
      <c r="S19" s="5"/>
      <c r="T19" s="5"/>
      <c r="U19" s="5"/>
      <c r="V19" s="6"/>
      <c r="W19" s="6"/>
      <c r="X19" s="6"/>
      <c r="Y19" s="6"/>
      <c r="Z19" s="6"/>
      <c r="AA19" s="6"/>
      <c r="AB19" s="6"/>
      <c r="AC19" s="6"/>
      <c r="AD19" s="6"/>
    </row>
    <row r="20" spans="1:30" s="53" customFormat="1" x14ac:dyDescent="0.25">
      <c r="A20" s="64" t="s">
        <v>87</v>
      </c>
      <c r="B20" s="65"/>
      <c r="E20" s="51"/>
      <c r="F20" s="52"/>
      <c r="G20" s="51"/>
      <c r="H20" s="51"/>
      <c r="I20" s="51"/>
      <c r="J20" s="51"/>
      <c r="K20" s="51"/>
      <c r="L20" s="5"/>
      <c r="M20" s="5"/>
      <c r="N20" s="5"/>
      <c r="O20" s="5"/>
      <c r="P20" s="5"/>
      <c r="Q20" s="5"/>
      <c r="R20" s="5"/>
      <c r="S20" s="5"/>
      <c r="T20" s="5"/>
      <c r="U20" s="5"/>
      <c r="V20" s="6"/>
      <c r="W20" s="6"/>
      <c r="X20" s="6"/>
      <c r="Y20" s="6"/>
      <c r="Z20" s="6"/>
      <c r="AA20" s="6"/>
      <c r="AB20" s="6"/>
      <c r="AC20" s="6"/>
      <c r="AD20" s="6"/>
    </row>
    <row r="22" spans="1:30" x14ac:dyDescent="0.25">
      <c r="A22" s="66" t="s">
        <v>2</v>
      </c>
      <c r="B22" s="67"/>
    </row>
    <row r="24" spans="1:30" x14ac:dyDescent="0.2">
      <c r="A24" s="66" t="s">
        <v>3</v>
      </c>
      <c r="B24" s="68"/>
      <c r="C24" s="68"/>
      <c r="D24" s="68"/>
      <c r="E24" s="68"/>
    </row>
    <row r="26" spans="1:30" x14ac:dyDescent="0.2">
      <c r="A26" s="66" t="s">
        <v>4</v>
      </c>
      <c r="B26" s="68"/>
      <c r="C26" s="68"/>
      <c r="D26" s="68"/>
      <c r="E26" s="68"/>
      <c r="F26" s="68"/>
    </row>
  </sheetData>
  <protectedRanges>
    <protectedRange sqref="E12:G12" name="Rozstęp2"/>
    <protectedRange sqref="I12" name="Rozstęp3"/>
    <protectedRange sqref="K12" name="Rozstęp4"/>
  </protectedRanges>
  <mergeCells count="18">
    <mergeCell ref="A26:F26"/>
    <mergeCell ref="B8:D8"/>
    <mergeCell ref="D10:G10"/>
    <mergeCell ref="A13:E13"/>
    <mergeCell ref="A14:G14"/>
    <mergeCell ref="A16:D16"/>
    <mergeCell ref="A17:B17"/>
    <mergeCell ref="A18:B18"/>
    <mergeCell ref="A19:B19"/>
    <mergeCell ref="A20:B20"/>
    <mergeCell ref="A22:B22"/>
    <mergeCell ref="A24:E24"/>
    <mergeCell ref="B1:D1"/>
    <mergeCell ref="F1:J1"/>
    <mergeCell ref="F2:H2"/>
    <mergeCell ref="B3:D7"/>
    <mergeCell ref="E5:J6"/>
    <mergeCell ref="E7:J7"/>
  </mergeCells>
  <conditionalFormatting sqref="E5 L5:M6">
    <cfRule type="expression" dxfId="7" priority="2">
      <formula>$E$5="Nie składamy oferty w zakresie przedmiotowego zadania"</formula>
    </cfRule>
  </conditionalFormatting>
  <conditionalFormatting sqref="E7 L7:M7">
    <cfRule type="expression" dxfId="6" priority="1">
      <formula>$E$7="Przekroczona ilość liczb po przecinku w przynajmniej jednej cenie"</formula>
    </cfRule>
  </conditionalFormatting>
  <pageMargins left="0.7" right="0.7" top="0.75" bottom="0.75" header="0.3" footer="0.3"/>
  <pageSetup paperSize="256" orientation="portrait" horizontalDpi="4294967294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workbookViewId="0">
      <selection activeCell="H12" sqref="H12"/>
    </sheetView>
  </sheetViews>
  <sheetFormatPr defaultRowHeight="15" x14ac:dyDescent="0.25"/>
  <cols>
    <col min="1" max="1" width="4" style="1" customWidth="1"/>
    <col min="2" max="2" width="58.85546875" style="1" customWidth="1"/>
    <col min="3" max="3" width="5.42578125" style="1" customWidth="1"/>
    <col min="4" max="4" width="9.85546875" style="1" customWidth="1"/>
    <col min="5" max="5" width="32" style="15" customWidth="1"/>
    <col min="6" max="6" width="23" style="4" customWidth="1"/>
    <col min="7" max="7" width="13" style="15" customWidth="1"/>
    <col min="8" max="9" width="15.42578125" style="15" customWidth="1"/>
    <col min="10" max="10" width="25.28515625" style="15" bestFit="1" customWidth="1"/>
    <col min="11" max="11" width="25.28515625" style="15" customWidth="1"/>
    <col min="12" max="12" width="9.140625" style="5" customWidth="1"/>
    <col min="13" max="19" width="9.140625" style="5"/>
    <col min="20" max="20" width="10" style="5" bestFit="1" customWidth="1"/>
    <col min="21" max="21" width="9.140625" style="5"/>
    <col min="22" max="30" width="9.140625" style="6"/>
    <col min="31" max="16384" width="9.140625" style="1"/>
  </cols>
  <sheetData>
    <row r="1" spans="1:30" ht="60" customHeight="1" x14ac:dyDescent="0.25">
      <c r="B1" s="75" t="s">
        <v>70</v>
      </c>
      <c r="C1" s="76"/>
      <c r="D1" s="76"/>
      <c r="F1" s="89" t="s">
        <v>71</v>
      </c>
      <c r="G1" s="89"/>
      <c r="H1" s="89"/>
      <c r="I1" s="90"/>
      <c r="J1" s="90"/>
      <c r="K1" s="18" t="s">
        <v>113</v>
      </c>
    </row>
    <row r="2" spans="1:30" x14ac:dyDescent="0.25">
      <c r="F2" s="77"/>
      <c r="G2" s="77"/>
      <c r="H2" s="77"/>
      <c r="I2" s="14"/>
      <c r="J2" s="14"/>
      <c r="K2" s="14"/>
    </row>
    <row r="3" spans="1:30" x14ac:dyDescent="0.25">
      <c r="B3" s="78"/>
      <c r="C3" s="79"/>
      <c r="D3" s="80"/>
    </row>
    <row r="4" spans="1:30" x14ac:dyDescent="0.25">
      <c r="B4" s="81"/>
      <c r="C4" s="82"/>
      <c r="D4" s="83"/>
    </row>
    <row r="5" spans="1:30" ht="15" customHeight="1" x14ac:dyDescent="0.25">
      <c r="B5" s="81"/>
      <c r="C5" s="82"/>
      <c r="D5" s="83"/>
      <c r="E5" s="87" t="str">
        <f>IF(Q10=0,"Nie składamy oferty w zakresie przedmiotowego zadania",IF(Q11&gt;0,"Nie wszystkie wymagane pola zostały wypełnione",IF(L10=0,IF(R11&gt;0,"Jedna z podanych wartości brutto nie jest liczbą",""),"Jedna z podanych wartości brutto nie spełnia warunków SIWZ")))</f>
        <v>Nie składamy oferty w zakresie przedmiotowego zadania</v>
      </c>
      <c r="F5" s="87"/>
      <c r="G5" s="87"/>
      <c r="H5" s="87"/>
      <c r="I5" s="87"/>
      <c r="J5" s="87"/>
      <c r="K5" s="16"/>
      <c r="L5" s="8"/>
      <c r="M5" s="8"/>
    </row>
    <row r="6" spans="1:30" ht="15" customHeight="1" x14ac:dyDescent="0.25">
      <c r="B6" s="81"/>
      <c r="C6" s="82"/>
      <c r="D6" s="83"/>
      <c r="E6" s="87"/>
      <c r="F6" s="87"/>
      <c r="G6" s="87"/>
      <c r="H6" s="87"/>
      <c r="I6" s="87"/>
      <c r="J6" s="87"/>
      <c r="K6" s="16"/>
      <c r="L6" s="8"/>
      <c r="M6" s="8"/>
    </row>
    <row r="7" spans="1:30" x14ac:dyDescent="0.25">
      <c r="B7" s="84"/>
      <c r="C7" s="85"/>
      <c r="D7" s="86"/>
      <c r="E7" s="88" t="str">
        <f>IF(T11&gt;0,"Przekroczona ilość liczb po przecinku w przynajmniej jednej cenie","")</f>
        <v/>
      </c>
      <c r="F7" s="88"/>
      <c r="G7" s="88"/>
      <c r="H7" s="88"/>
      <c r="I7" s="88"/>
      <c r="J7" s="88"/>
      <c r="K7" s="17"/>
      <c r="L7" s="9"/>
      <c r="M7" s="9"/>
    </row>
    <row r="8" spans="1:30" x14ac:dyDescent="0.25">
      <c r="B8" s="72" t="s">
        <v>0</v>
      </c>
      <c r="C8" s="72"/>
      <c r="D8" s="72"/>
      <c r="F8" s="17"/>
      <c r="G8" s="17"/>
      <c r="H8" s="17"/>
      <c r="I8" s="17"/>
      <c r="J8" s="17"/>
      <c r="K8" s="17"/>
    </row>
    <row r="9" spans="1:30" x14ac:dyDescent="0.25">
      <c r="B9" s="2"/>
      <c r="C9" s="3"/>
      <c r="D9" s="3"/>
      <c r="E9" s="17"/>
      <c r="F9" s="7"/>
      <c r="G9" s="17"/>
      <c r="H9" s="17"/>
      <c r="I9" s="17"/>
      <c r="J9" s="17"/>
      <c r="K9" s="17"/>
    </row>
    <row r="10" spans="1:30" s="23" customFormat="1" x14ac:dyDescent="0.25">
      <c r="A10" s="24"/>
      <c r="B10" s="19" t="s">
        <v>1</v>
      </c>
      <c r="C10" s="25" t="str">
        <f ca="1">MID(CELL("nazwa_pliku",C10),FIND("]",CELL("nazwa_pliku",C10),1)+1,35)</f>
        <v>19</v>
      </c>
      <c r="D10" s="73" t="s">
        <v>65</v>
      </c>
      <c r="E10" s="73"/>
      <c r="F10" s="73"/>
      <c r="G10" s="73"/>
      <c r="H10" s="20">
        <f ca="1">SUMIF(F12:F1300,"Razem",H12:H1300)</f>
        <v>0</v>
      </c>
      <c r="I10" s="20"/>
      <c r="J10" s="20">
        <f ca="1">SUMIF(F12:F1300,"Razem",J12:J1300)</f>
        <v>0</v>
      </c>
      <c r="K10" s="20"/>
      <c r="L10" s="21">
        <f>SUM(L11:L1794)</f>
        <v>0</v>
      </c>
      <c r="M10" s="21">
        <f>COUNTIF(M12:M1794,0)</f>
        <v>0</v>
      </c>
      <c r="N10" s="21">
        <f>COUNTIF(N12:N1794,0)</f>
        <v>0</v>
      </c>
      <c r="O10" s="21">
        <f>COUNTIF(O12:O1794,0)</f>
        <v>0</v>
      </c>
      <c r="P10" s="21">
        <f>COUNTIF(P12:P1794,0)</f>
        <v>0</v>
      </c>
      <c r="Q10" s="21">
        <f>SUM(M10:P10)</f>
        <v>0</v>
      </c>
      <c r="R10" s="21"/>
      <c r="S10" s="21"/>
      <c r="T10" s="21"/>
      <c r="U10" s="21"/>
      <c r="V10" s="22"/>
      <c r="W10" s="22"/>
      <c r="X10" s="22"/>
      <c r="Y10" s="22"/>
      <c r="Z10" s="22"/>
      <c r="AA10" s="22"/>
      <c r="AB10" s="22"/>
      <c r="AC10" s="22"/>
      <c r="AD10" s="22"/>
    </row>
    <row r="11" spans="1:30" ht="30" customHeight="1" x14ac:dyDescent="0.25">
      <c r="A11" s="26" t="s">
        <v>73</v>
      </c>
      <c r="B11" s="27" t="s">
        <v>74</v>
      </c>
      <c r="C11" s="27" t="s">
        <v>75</v>
      </c>
      <c r="D11" s="26" t="s">
        <v>76</v>
      </c>
      <c r="E11" s="28" t="s">
        <v>77</v>
      </c>
      <c r="F11" s="29" t="s">
        <v>9</v>
      </c>
      <c r="G11" s="30" t="s">
        <v>81</v>
      </c>
      <c r="H11" s="31" t="s">
        <v>78</v>
      </c>
      <c r="I11" s="31" t="s">
        <v>79</v>
      </c>
      <c r="J11" s="31" t="s">
        <v>80</v>
      </c>
      <c r="K11" s="31" t="s">
        <v>7</v>
      </c>
      <c r="M11" s="5">
        <f>SUM(M12:M1794)</f>
        <v>1</v>
      </c>
      <c r="N11" s="5">
        <f>SUM(N12:N1794)</f>
        <v>1</v>
      </c>
      <c r="O11" s="5">
        <f>SUM(O12:O1794)</f>
        <v>1</v>
      </c>
      <c r="P11" s="5">
        <f>SUM(P12:P1794)</f>
        <v>1</v>
      </c>
      <c r="Q11" s="5">
        <f>SUM(M11:P11)</f>
        <v>4</v>
      </c>
      <c r="R11" s="5">
        <f>SUM(R12:R1794)</f>
        <v>0</v>
      </c>
      <c r="T11" s="5">
        <f>SUM(T12:T1794)</f>
        <v>0</v>
      </c>
    </row>
    <row r="12" spans="1:30" s="36" customFormat="1" ht="30" customHeight="1" x14ac:dyDescent="0.25">
      <c r="A12" s="38">
        <v>1</v>
      </c>
      <c r="B12" s="37" t="s">
        <v>66</v>
      </c>
      <c r="C12" s="32" t="s">
        <v>10</v>
      </c>
      <c r="D12" s="32">
        <v>150</v>
      </c>
      <c r="E12" s="39"/>
      <c r="F12" s="40"/>
      <c r="G12" s="41"/>
      <c r="H12" s="42">
        <f>ROUND(D12*G12,2)</f>
        <v>0</v>
      </c>
      <c r="I12" s="43"/>
      <c r="J12" s="42">
        <f>ROUND(H12*(1+I12),2)</f>
        <v>0</v>
      </c>
      <c r="K12" s="44"/>
      <c r="L12" s="33">
        <f>IF(LEN(H12)-IFERROR(SEARCH(",",H12,1),LEN(H12))&gt;2,1,0)</f>
        <v>0</v>
      </c>
      <c r="M12" s="34">
        <f>IF(ISBLANK(E12),1,0)</f>
        <v>1</v>
      </c>
      <c r="N12" s="34">
        <f t="shared" ref="N12:O12" si="0">IF(ISBLANK(F12),1,0)</f>
        <v>1</v>
      </c>
      <c r="O12" s="34">
        <f t="shared" si="0"/>
        <v>1</v>
      </c>
      <c r="P12" s="34">
        <f>IF(ISBLANK(I12),1,0)</f>
        <v>1</v>
      </c>
      <c r="Q12" s="34"/>
      <c r="R12" s="34">
        <f>IF(ISNUMBER(H12),0,1)</f>
        <v>0</v>
      </c>
      <c r="S12" s="34"/>
      <c r="T12" s="33">
        <f>IF(ISERROR(IF(LEN(G12)-FIND(",",G12)&gt;4,1,0)),0,IF(LEN(G12)-FIND(",",G12)&gt;4,1,0))</f>
        <v>0</v>
      </c>
      <c r="U12" s="34"/>
      <c r="V12" s="35"/>
      <c r="W12" s="35"/>
      <c r="X12" s="35"/>
      <c r="Y12" s="35"/>
      <c r="Z12" s="35"/>
      <c r="AA12" s="35"/>
      <c r="AB12" s="35"/>
      <c r="AC12" s="35"/>
      <c r="AD12" s="35"/>
    </row>
    <row r="13" spans="1:30" s="49" customFormat="1" ht="24.95" customHeight="1" x14ac:dyDescent="0.25">
      <c r="A13" s="74"/>
      <c r="B13" s="74"/>
      <c r="C13" s="74"/>
      <c r="D13" s="74"/>
      <c r="E13" s="74"/>
      <c r="F13" s="50" t="s">
        <v>5</v>
      </c>
      <c r="G13" s="50" t="s">
        <v>6</v>
      </c>
      <c r="H13" s="45">
        <f ca="1">SUM(OFFSET($H$12,0,0,ROW()-12,1))</f>
        <v>0</v>
      </c>
      <c r="I13" s="46" t="s">
        <v>6</v>
      </c>
      <c r="J13" s="45">
        <f ca="1">SUM(OFFSET($J$12,0,0,ROW()-12,1))</f>
        <v>0</v>
      </c>
      <c r="K13" s="46" t="s">
        <v>6</v>
      </c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8"/>
      <c r="W13" s="48"/>
      <c r="X13" s="48"/>
      <c r="Y13" s="48"/>
      <c r="Z13" s="48"/>
      <c r="AA13" s="48"/>
      <c r="AB13" s="48"/>
      <c r="AC13" s="48"/>
      <c r="AD13" s="48"/>
    </row>
    <row r="14" spans="1:30" ht="24.95" customHeight="1" x14ac:dyDescent="0.25">
      <c r="A14" s="69" t="s">
        <v>8</v>
      </c>
      <c r="B14" s="70"/>
      <c r="C14" s="70"/>
      <c r="D14" s="70"/>
      <c r="E14" s="70"/>
      <c r="F14" s="70"/>
      <c r="G14" s="70"/>
    </row>
    <row r="16" spans="1:30" s="53" customFormat="1" x14ac:dyDescent="0.25">
      <c r="A16" s="66" t="s">
        <v>83</v>
      </c>
      <c r="B16" s="65"/>
      <c r="C16" s="65"/>
      <c r="D16" s="65"/>
      <c r="E16" s="51"/>
      <c r="F16" s="52"/>
      <c r="G16" s="51"/>
      <c r="H16" s="51"/>
      <c r="I16" s="51"/>
      <c r="J16" s="51"/>
      <c r="K16" s="51"/>
      <c r="L16" s="5"/>
      <c r="M16" s="5"/>
      <c r="N16" s="5"/>
      <c r="O16" s="5"/>
      <c r="P16" s="5"/>
      <c r="Q16" s="5"/>
      <c r="R16" s="5"/>
      <c r="S16" s="5"/>
      <c r="T16" s="5"/>
      <c r="U16" s="5"/>
      <c r="V16" s="6"/>
      <c r="W16" s="6"/>
      <c r="X16" s="6"/>
      <c r="Y16" s="6"/>
      <c r="Z16" s="6"/>
      <c r="AA16" s="6"/>
      <c r="AB16" s="6"/>
      <c r="AC16" s="6"/>
      <c r="AD16" s="6"/>
    </row>
    <row r="17" spans="1:30" s="53" customFormat="1" x14ac:dyDescent="0.25">
      <c r="A17" s="71" t="s">
        <v>84</v>
      </c>
      <c r="B17" s="65"/>
      <c r="E17" s="51"/>
      <c r="F17" s="52"/>
      <c r="G17" s="51"/>
      <c r="H17" s="51"/>
      <c r="I17" s="51"/>
      <c r="J17" s="51"/>
      <c r="K17" s="51"/>
      <c r="L17" s="5"/>
      <c r="M17" s="5"/>
      <c r="N17" s="5"/>
      <c r="O17" s="5"/>
      <c r="P17" s="5"/>
      <c r="Q17" s="5"/>
      <c r="R17" s="5"/>
      <c r="S17" s="5"/>
      <c r="T17" s="5"/>
      <c r="U17" s="5"/>
      <c r="V17" s="6"/>
      <c r="W17" s="6"/>
      <c r="X17" s="6"/>
      <c r="Y17" s="6"/>
      <c r="Z17" s="6"/>
      <c r="AA17" s="6"/>
      <c r="AB17" s="6"/>
      <c r="AC17" s="6"/>
      <c r="AD17" s="6"/>
    </row>
    <row r="18" spans="1:30" s="53" customFormat="1" x14ac:dyDescent="0.25">
      <c r="A18" s="71" t="s">
        <v>85</v>
      </c>
      <c r="B18" s="65"/>
      <c r="E18" s="51"/>
      <c r="F18" s="52"/>
      <c r="G18" s="51"/>
      <c r="H18" s="51"/>
      <c r="I18" s="51"/>
      <c r="J18" s="51"/>
      <c r="K18" s="51"/>
      <c r="L18" s="5"/>
      <c r="M18" s="5"/>
      <c r="N18" s="5"/>
      <c r="O18" s="5"/>
      <c r="P18" s="5"/>
      <c r="Q18" s="5"/>
      <c r="R18" s="5"/>
      <c r="S18" s="5"/>
      <c r="T18" s="5"/>
      <c r="U18" s="5"/>
      <c r="V18" s="6"/>
      <c r="W18" s="6"/>
      <c r="X18" s="6"/>
      <c r="Y18" s="6"/>
      <c r="Z18" s="6"/>
      <c r="AA18" s="6"/>
      <c r="AB18" s="6"/>
      <c r="AC18" s="6"/>
      <c r="AD18" s="6"/>
    </row>
    <row r="19" spans="1:30" s="53" customFormat="1" x14ac:dyDescent="0.25">
      <c r="A19" s="64" t="s">
        <v>86</v>
      </c>
      <c r="B19" s="65"/>
      <c r="E19" s="51"/>
      <c r="F19" s="52"/>
      <c r="G19" s="51"/>
      <c r="H19" s="51"/>
      <c r="I19" s="51"/>
      <c r="J19" s="51"/>
      <c r="K19" s="51"/>
      <c r="L19" s="5"/>
      <c r="M19" s="5"/>
      <c r="N19" s="5"/>
      <c r="O19" s="5"/>
      <c r="P19" s="5"/>
      <c r="Q19" s="5"/>
      <c r="R19" s="5"/>
      <c r="S19" s="5"/>
      <c r="T19" s="5"/>
      <c r="U19" s="5"/>
      <c r="V19" s="6"/>
      <c r="W19" s="6"/>
      <c r="X19" s="6"/>
      <c r="Y19" s="6"/>
      <c r="Z19" s="6"/>
      <c r="AA19" s="6"/>
      <c r="AB19" s="6"/>
      <c r="AC19" s="6"/>
      <c r="AD19" s="6"/>
    </row>
    <row r="20" spans="1:30" s="53" customFormat="1" x14ac:dyDescent="0.25">
      <c r="A20" s="64" t="s">
        <v>87</v>
      </c>
      <c r="B20" s="65"/>
      <c r="E20" s="51"/>
      <c r="F20" s="52"/>
      <c r="G20" s="51"/>
      <c r="H20" s="51"/>
      <c r="I20" s="51"/>
      <c r="J20" s="51"/>
      <c r="K20" s="51"/>
      <c r="L20" s="5"/>
      <c r="M20" s="5"/>
      <c r="N20" s="5"/>
      <c r="O20" s="5"/>
      <c r="P20" s="5"/>
      <c r="Q20" s="5"/>
      <c r="R20" s="5"/>
      <c r="S20" s="5"/>
      <c r="T20" s="5"/>
      <c r="U20" s="5"/>
      <c r="V20" s="6"/>
      <c r="W20" s="6"/>
      <c r="X20" s="6"/>
      <c r="Y20" s="6"/>
      <c r="Z20" s="6"/>
      <c r="AA20" s="6"/>
      <c r="AB20" s="6"/>
      <c r="AC20" s="6"/>
      <c r="AD20" s="6"/>
    </row>
    <row r="22" spans="1:30" x14ac:dyDescent="0.25">
      <c r="A22" s="66" t="s">
        <v>2</v>
      </c>
      <c r="B22" s="67"/>
    </row>
    <row r="24" spans="1:30" x14ac:dyDescent="0.2">
      <c r="A24" s="66" t="s">
        <v>3</v>
      </c>
      <c r="B24" s="68"/>
      <c r="C24" s="68"/>
      <c r="D24" s="68"/>
      <c r="E24" s="68"/>
    </row>
    <row r="26" spans="1:30" x14ac:dyDescent="0.2">
      <c r="A26" s="66" t="s">
        <v>4</v>
      </c>
      <c r="B26" s="68"/>
      <c r="C26" s="68"/>
      <c r="D26" s="68"/>
      <c r="E26" s="68"/>
      <c r="F26" s="68"/>
    </row>
  </sheetData>
  <protectedRanges>
    <protectedRange sqref="E12:G12" name="Rozstęp2"/>
    <protectedRange sqref="I12" name="Rozstęp3"/>
    <protectedRange sqref="K12" name="Rozstęp4"/>
  </protectedRanges>
  <mergeCells count="18">
    <mergeCell ref="A26:F26"/>
    <mergeCell ref="B8:D8"/>
    <mergeCell ref="D10:G10"/>
    <mergeCell ref="A13:E13"/>
    <mergeCell ref="A14:G14"/>
    <mergeCell ref="A16:D16"/>
    <mergeCell ref="A17:B17"/>
    <mergeCell ref="A18:B18"/>
    <mergeCell ref="A19:B19"/>
    <mergeCell ref="A20:B20"/>
    <mergeCell ref="A22:B22"/>
    <mergeCell ref="A24:E24"/>
    <mergeCell ref="B1:D1"/>
    <mergeCell ref="F1:J1"/>
    <mergeCell ref="F2:H2"/>
    <mergeCell ref="B3:D7"/>
    <mergeCell ref="E5:J6"/>
    <mergeCell ref="E7:J7"/>
  </mergeCells>
  <conditionalFormatting sqref="E5 L5:M6">
    <cfRule type="expression" dxfId="5" priority="2">
      <formula>$E$5="Nie składamy oferty w zakresie przedmiotowego zadania"</formula>
    </cfRule>
  </conditionalFormatting>
  <conditionalFormatting sqref="E7 L7:M7">
    <cfRule type="expression" dxfId="4" priority="1">
      <formula>$E$7="Przekroczona ilość liczb po przecinku w przynajmniej jednej cenie"</formula>
    </cfRule>
  </conditionalFormatting>
  <pageMargins left="0.7" right="0.7" top="0.75" bottom="0.75" header="0.3" footer="0.3"/>
  <pageSetup paperSize="256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workbookViewId="0">
      <selection activeCell="J14" sqref="J14"/>
    </sheetView>
  </sheetViews>
  <sheetFormatPr defaultRowHeight="15" x14ac:dyDescent="0.25"/>
  <cols>
    <col min="1" max="1" width="4" style="1" customWidth="1"/>
    <col min="2" max="2" width="58.85546875" style="1" customWidth="1"/>
    <col min="3" max="3" width="5.42578125" style="1" customWidth="1"/>
    <col min="4" max="4" width="9.85546875" style="1" customWidth="1"/>
    <col min="5" max="5" width="32" style="15" customWidth="1"/>
    <col min="6" max="6" width="23" style="4" customWidth="1"/>
    <col min="7" max="7" width="13" style="15" customWidth="1"/>
    <col min="8" max="9" width="15.42578125" style="15" customWidth="1"/>
    <col min="10" max="10" width="25.28515625" style="15" bestFit="1" customWidth="1"/>
    <col min="11" max="11" width="25.28515625" style="15" customWidth="1"/>
    <col min="12" max="12" width="9.140625" style="5" customWidth="1"/>
    <col min="13" max="19" width="9.140625" style="5"/>
    <col min="20" max="20" width="10" style="5" bestFit="1" customWidth="1"/>
    <col min="21" max="21" width="9.140625" style="5"/>
    <col min="22" max="30" width="9.140625" style="6"/>
    <col min="31" max="16384" width="9.140625" style="1"/>
  </cols>
  <sheetData>
    <row r="1" spans="1:30" ht="60" customHeight="1" x14ac:dyDescent="0.25">
      <c r="B1" s="75" t="s">
        <v>70</v>
      </c>
      <c r="C1" s="76"/>
      <c r="D1" s="76"/>
      <c r="F1" s="89" t="s">
        <v>71</v>
      </c>
      <c r="G1" s="89"/>
      <c r="H1" s="89"/>
      <c r="I1" s="90"/>
      <c r="J1" s="90"/>
      <c r="K1" s="18" t="s">
        <v>88</v>
      </c>
    </row>
    <row r="2" spans="1:30" x14ac:dyDescent="0.25">
      <c r="F2" s="77"/>
      <c r="G2" s="77"/>
      <c r="H2" s="77"/>
      <c r="I2" s="14"/>
      <c r="J2" s="14"/>
      <c r="K2" s="14"/>
    </row>
    <row r="3" spans="1:30" x14ac:dyDescent="0.25">
      <c r="B3" s="78"/>
      <c r="C3" s="79"/>
      <c r="D3" s="80"/>
    </row>
    <row r="4" spans="1:30" x14ac:dyDescent="0.25">
      <c r="B4" s="81"/>
      <c r="C4" s="82"/>
      <c r="D4" s="83"/>
    </row>
    <row r="5" spans="1:30" ht="15" customHeight="1" x14ac:dyDescent="0.25">
      <c r="B5" s="81"/>
      <c r="C5" s="82"/>
      <c r="D5" s="83"/>
      <c r="E5" s="87" t="str">
        <f>IF(Q10=0,"Nie składamy oferty w zakresie przedmiotowego zadania",IF(Q11&gt;0,"Nie wszystkie wymagane pola zostały wypełnione",IF(L10=0,IF(R11&gt;0,"Jedna z podanych wartości brutto nie jest liczbą",""),"Jedna z podanych wartości brutto nie spełnia warunków SIWZ")))</f>
        <v>Nie składamy oferty w zakresie przedmiotowego zadania</v>
      </c>
      <c r="F5" s="87"/>
      <c r="G5" s="87"/>
      <c r="H5" s="87"/>
      <c r="I5" s="87"/>
      <c r="J5" s="87"/>
      <c r="K5" s="16"/>
      <c r="L5" s="8"/>
      <c r="M5" s="8"/>
    </row>
    <row r="6" spans="1:30" ht="15" customHeight="1" x14ac:dyDescent="0.25">
      <c r="B6" s="81"/>
      <c r="C6" s="82"/>
      <c r="D6" s="83"/>
      <c r="E6" s="87"/>
      <c r="F6" s="87"/>
      <c r="G6" s="87"/>
      <c r="H6" s="87"/>
      <c r="I6" s="87"/>
      <c r="J6" s="87"/>
      <c r="K6" s="16"/>
      <c r="L6" s="8"/>
      <c r="M6" s="8"/>
    </row>
    <row r="7" spans="1:30" x14ac:dyDescent="0.25">
      <c r="B7" s="84"/>
      <c r="C7" s="85"/>
      <c r="D7" s="86"/>
      <c r="E7" s="88" t="str">
        <f>IF(T11&gt;0,"Przekroczona ilość liczb po przecinku w przynajmniej jednej cenie","")</f>
        <v/>
      </c>
      <c r="F7" s="88"/>
      <c r="G7" s="88"/>
      <c r="H7" s="88"/>
      <c r="I7" s="88"/>
      <c r="J7" s="88"/>
      <c r="K7" s="17"/>
      <c r="L7" s="9"/>
      <c r="M7" s="9"/>
    </row>
    <row r="8" spans="1:30" x14ac:dyDescent="0.25">
      <c r="B8" s="72" t="s">
        <v>0</v>
      </c>
      <c r="C8" s="72"/>
      <c r="D8" s="72"/>
      <c r="F8" s="17"/>
      <c r="G8" s="17"/>
      <c r="H8" s="17"/>
      <c r="I8" s="17"/>
      <c r="J8" s="17"/>
      <c r="K8" s="17"/>
    </row>
    <row r="9" spans="1:30" x14ac:dyDescent="0.25">
      <c r="B9" s="2"/>
      <c r="C9" s="3"/>
      <c r="D9" s="3"/>
      <c r="E9" s="17"/>
      <c r="F9" s="7"/>
      <c r="G9" s="17"/>
      <c r="H9" s="17"/>
      <c r="I9" s="17"/>
      <c r="J9" s="17"/>
      <c r="K9" s="17"/>
    </row>
    <row r="10" spans="1:30" s="23" customFormat="1" x14ac:dyDescent="0.25">
      <c r="A10" s="24"/>
      <c r="B10" s="19" t="s">
        <v>1</v>
      </c>
      <c r="C10" s="25" t="str">
        <f ca="1">MID(CELL("nazwa_pliku",C10),FIND("]",CELL("nazwa_pliku",C10),1)+1,35)</f>
        <v>2</v>
      </c>
      <c r="D10" s="73" t="s">
        <v>11</v>
      </c>
      <c r="E10" s="73"/>
      <c r="F10" s="73"/>
      <c r="G10" s="73"/>
      <c r="H10" s="20">
        <f ca="1">SUMIF(F12:F1301,"Razem",H12:H1301)</f>
        <v>0</v>
      </c>
      <c r="I10" s="20"/>
      <c r="J10" s="20">
        <f ca="1">SUMIF(F12:F1301,"Razem",J12:J1301)</f>
        <v>0</v>
      </c>
      <c r="K10" s="20"/>
      <c r="L10" s="21">
        <f>SUM(L11:L1795)</f>
        <v>0</v>
      </c>
      <c r="M10" s="21">
        <f>COUNTIF(M12:M1795,0)</f>
        <v>0</v>
      </c>
      <c r="N10" s="21">
        <f>COUNTIF(N12:N1795,0)</f>
        <v>0</v>
      </c>
      <c r="O10" s="21">
        <f>COUNTIF(O12:O1795,0)</f>
        <v>0</v>
      </c>
      <c r="P10" s="21">
        <f>COUNTIF(P12:P1795,0)</f>
        <v>0</v>
      </c>
      <c r="Q10" s="21">
        <f>SUM(M10:P10)</f>
        <v>0</v>
      </c>
      <c r="R10" s="21"/>
      <c r="S10" s="21"/>
      <c r="T10" s="21"/>
      <c r="U10" s="21"/>
      <c r="V10" s="22"/>
      <c r="W10" s="22"/>
      <c r="X10" s="22"/>
      <c r="Y10" s="22"/>
      <c r="Z10" s="22"/>
      <c r="AA10" s="22"/>
      <c r="AB10" s="22"/>
      <c r="AC10" s="22"/>
      <c r="AD10" s="22"/>
    </row>
    <row r="11" spans="1:30" ht="30" customHeight="1" x14ac:dyDescent="0.25">
      <c r="A11" s="26" t="s">
        <v>73</v>
      </c>
      <c r="B11" s="27" t="s">
        <v>74</v>
      </c>
      <c r="C11" s="27" t="s">
        <v>75</v>
      </c>
      <c r="D11" s="26" t="s">
        <v>76</v>
      </c>
      <c r="E11" s="28" t="s">
        <v>77</v>
      </c>
      <c r="F11" s="29" t="s">
        <v>9</v>
      </c>
      <c r="G11" s="30" t="s">
        <v>81</v>
      </c>
      <c r="H11" s="31" t="s">
        <v>78</v>
      </c>
      <c r="I11" s="31" t="s">
        <v>79</v>
      </c>
      <c r="J11" s="31" t="s">
        <v>80</v>
      </c>
      <c r="K11" s="31" t="s">
        <v>7</v>
      </c>
      <c r="M11" s="5">
        <f>SUM(M12:M1795)</f>
        <v>1</v>
      </c>
      <c r="N11" s="5">
        <f>SUM(N12:N1795)</f>
        <v>1</v>
      </c>
      <c r="O11" s="5">
        <f>SUM(O12:O1795)</f>
        <v>1</v>
      </c>
      <c r="P11" s="5">
        <f>SUM(P12:P1795)</f>
        <v>1</v>
      </c>
      <c r="Q11" s="5">
        <f>SUM(M11:P11)</f>
        <v>4</v>
      </c>
      <c r="R11" s="5">
        <f>SUM(R12:R1795)</f>
        <v>0</v>
      </c>
      <c r="T11" s="5">
        <f>SUM(T12:T1795)</f>
        <v>0</v>
      </c>
    </row>
    <row r="12" spans="1:30" s="36" customFormat="1" ht="30" customHeight="1" x14ac:dyDescent="0.25">
      <c r="A12" s="55">
        <v>1</v>
      </c>
      <c r="B12" s="56" t="s">
        <v>19</v>
      </c>
      <c r="C12" s="32" t="s">
        <v>16</v>
      </c>
      <c r="D12" s="32">
        <v>50</v>
      </c>
      <c r="E12" s="58"/>
      <c r="F12" s="40"/>
      <c r="G12" s="41"/>
      <c r="H12" s="42">
        <f>ROUND(D12*G12,2)</f>
        <v>0</v>
      </c>
      <c r="I12" s="43"/>
      <c r="J12" s="42">
        <f>ROUND(H12*(1+I12),2)</f>
        <v>0</v>
      </c>
      <c r="K12" s="44"/>
      <c r="L12" s="33">
        <f>IF(LEN(H12)-IFERROR(SEARCH(",",H12,1),LEN(H12))&gt;2,1,0)</f>
        <v>0</v>
      </c>
      <c r="M12" s="34">
        <f>IF(ISBLANK(E12),1,0)</f>
        <v>1</v>
      </c>
      <c r="N12" s="34">
        <f t="shared" ref="N12:O12" si="0">IF(ISBLANK(F12),1,0)</f>
        <v>1</v>
      </c>
      <c r="O12" s="34">
        <f t="shared" si="0"/>
        <v>1</v>
      </c>
      <c r="P12" s="34">
        <f>IF(ISBLANK(I12),1,0)</f>
        <v>1</v>
      </c>
      <c r="Q12" s="34"/>
      <c r="R12" s="34">
        <f>IF(ISNUMBER(H12),0,1)</f>
        <v>0</v>
      </c>
      <c r="S12" s="34"/>
      <c r="T12" s="33">
        <f>IF(ISERROR(IF(LEN(G12)-FIND(",",G12)&gt;4,1,0)),0,IF(LEN(G12)-FIND(",",G12)&gt;4,1,0))</f>
        <v>0</v>
      </c>
      <c r="U12" s="34"/>
      <c r="V12" s="35"/>
      <c r="W12" s="35"/>
      <c r="X12" s="35"/>
      <c r="Y12" s="35"/>
      <c r="Z12" s="35"/>
      <c r="AA12" s="35"/>
      <c r="AB12" s="35"/>
      <c r="AC12" s="35"/>
      <c r="AD12" s="35"/>
    </row>
    <row r="13" spans="1:30" s="36" customFormat="1" ht="30" customHeight="1" x14ac:dyDescent="0.25">
      <c r="A13" s="59">
        <v>2</v>
      </c>
      <c r="B13" s="37" t="s">
        <v>20</v>
      </c>
      <c r="C13" s="32" t="s">
        <v>10</v>
      </c>
      <c r="D13" s="32">
        <v>30</v>
      </c>
      <c r="E13" s="39"/>
      <c r="F13" s="40"/>
      <c r="G13" s="54"/>
      <c r="H13" s="42">
        <f>ROUND(D13*G13,2)</f>
        <v>0</v>
      </c>
      <c r="I13" s="43"/>
      <c r="J13" s="42">
        <f>ROUND(H13*(1+I13),2)</f>
        <v>0</v>
      </c>
      <c r="K13" s="44"/>
      <c r="L13" s="33"/>
      <c r="M13" s="34"/>
      <c r="N13" s="34"/>
      <c r="O13" s="34"/>
      <c r="P13" s="34"/>
      <c r="Q13" s="34"/>
      <c r="R13" s="34"/>
      <c r="S13" s="34"/>
      <c r="T13" s="33"/>
      <c r="U13" s="34"/>
      <c r="V13" s="35"/>
      <c r="W13" s="35"/>
      <c r="X13" s="35"/>
      <c r="Y13" s="35"/>
      <c r="Z13" s="35"/>
      <c r="AA13" s="35"/>
      <c r="AB13" s="35"/>
      <c r="AC13" s="35"/>
      <c r="AD13" s="35"/>
    </row>
    <row r="14" spans="1:30" s="49" customFormat="1" ht="24.95" customHeight="1" x14ac:dyDescent="0.25">
      <c r="A14" s="74"/>
      <c r="B14" s="74"/>
      <c r="C14" s="74"/>
      <c r="D14" s="74"/>
      <c r="E14" s="74"/>
      <c r="F14" s="50" t="s">
        <v>5</v>
      </c>
      <c r="G14" s="50" t="s">
        <v>6</v>
      </c>
      <c r="H14" s="45">
        <f ca="1">SUM(OFFSET($H$12,0,0,ROW()-12,1))</f>
        <v>0</v>
      </c>
      <c r="I14" s="46" t="s">
        <v>6</v>
      </c>
      <c r="J14" s="45">
        <f ca="1">SUM(OFFSET($J$12,0,0,ROW()-12,1))</f>
        <v>0</v>
      </c>
      <c r="K14" s="46" t="s">
        <v>6</v>
      </c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8"/>
      <c r="W14" s="48"/>
      <c r="X14" s="48"/>
      <c r="Y14" s="48"/>
      <c r="Z14" s="48"/>
      <c r="AA14" s="48"/>
      <c r="AB14" s="48"/>
      <c r="AC14" s="48"/>
      <c r="AD14" s="48"/>
    </row>
    <row r="15" spans="1:30" ht="24.95" customHeight="1" x14ac:dyDescent="0.25">
      <c r="A15" s="69" t="s">
        <v>8</v>
      </c>
      <c r="B15" s="70"/>
      <c r="C15" s="70"/>
      <c r="D15" s="70"/>
      <c r="E15" s="70"/>
      <c r="F15" s="70"/>
      <c r="G15" s="70"/>
    </row>
    <row r="17" spans="1:30" s="53" customFormat="1" x14ac:dyDescent="0.25">
      <c r="A17" s="66" t="s">
        <v>83</v>
      </c>
      <c r="B17" s="65"/>
      <c r="C17" s="65"/>
      <c r="D17" s="65"/>
      <c r="E17" s="51"/>
      <c r="F17" s="52"/>
      <c r="G17" s="51"/>
      <c r="H17" s="51"/>
      <c r="I17" s="51"/>
      <c r="J17" s="51"/>
      <c r="K17" s="51"/>
      <c r="L17" s="5"/>
      <c r="M17" s="5"/>
      <c r="N17" s="5"/>
      <c r="O17" s="5"/>
      <c r="P17" s="5"/>
      <c r="Q17" s="5"/>
      <c r="R17" s="5"/>
      <c r="S17" s="5"/>
      <c r="T17" s="5"/>
      <c r="U17" s="5"/>
      <c r="V17" s="6"/>
      <c r="W17" s="6"/>
      <c r="X17" s="6"/>
      <c r="Y17" s="6"/>
      <c r="Z17" s="6"/>
      <c r="AA17" s="6"/>
      <c r="AB17" s="6"/>
      <c r="AC17" s="6"/>
      <c r="AD17" s="6"/>
    </row>
    <row r="18" spans="1:30" s="53" customFormat="1" x14ac:dyDescent="0.25">
      <c r="A18" s="71" t="s">
        <v>84</v>
      </c>
      <c r="B18" s="65"/>
      <c r="E18" s="51"/>
      <c r="F18" s="52"/>
      <c r="G18" s="51"/>
      <c r="H18" s="51"/>
      <c r="I18" s="51"/>
      <c r="J18" s="51"/>
      <c r="K18" s="51"/>
      <c r="L18" s="5"/>
      <c r="M18" s="5"/>
      <c r="N18" s="5"/>
      <c r="O18" s="5"/>
      <c r="P18" s="5"/>
      <c r="Q18" s="5"/>
      <c r="R18" s="5"/>
      <c r="S18" s="5"/>
      <c r="T18" s="5"/>
      <c r="U18" s="5"/>
      <c r="V18" s="6"/>
      <c r="W18" s="6"/>
      <c r="X18" s="6"/>
      <c r="Y18" s="6"/>
      <c r="Z18" s="6"/>
      <c r="AA18" s="6"/>
      <c r="AB18" s="6"/>
      <c r="AC18" s="6"/>
      <c r="AD18" s="6"/>
    </row>
    <row r="19" spans="1:30" s="53" customFormat="1" x14ac:dyDescent="0.25">
      <c r="A19" s="71" t="s">
        <v>85</v>
      </c>
      <c r="B19" s="65"/>
      <c r="E19" s="51"/>
      <c r="F19" s="52"/>
      <c r="G19" s="51"/>
      <c r="H19" s="51"/>
      <c r="I19" s="51"/>
      <c r="J19" s="51"/>
      <c r="K19" s="51"/>
      <c r="L19" s="5"/>
      <c r="M19" s="5"/>
      <c r="N19" s="5"/>
      <c r="O19" s="5"/>
      <c r="P19" s="5"/>
      <c r="Q19" s="5"/>
      <c r="R19" s="5"/>
      <c r="S19" s="5"/>
      <c r="T19" s="5"/>
      <c r="U19" s="5"/>
      <c r="V19" s="6"/>
      <c r="W19" s="6"/>
      <c r="X19" s="6"/>
      <c r="Y19" s="6"/>
      <c r="Z19" s="6"/>
      <c r="AA19" s="6"/>
      <c r="AB19" s="6"/>
      <c r="AC19" s="6"/>
      <c r="AD19" s="6"/>
    </row>
    <row r="20" spans="1:30" s="53" customFormat="1" x14ac:dyDescent="0.25">
      <c r="A20" s="64" t="s">
        <v>86</v>
      </c>
      <c r="B20" s="65"/>
      <c r="E20" s="60"/>
      <c r="F20" s="52"/>
      <c r="G20" s="51"/>
      <c r="H20" s="51"/>
      <c r="I20" s="51"/>
      <c r="J20" s="51"/>
      <c r="K20" s="51"/>
      <c r="L20" s="5"/>
      <c r="M20" s="5"/>
      <c r="N20" s="5"/>
      <c r="O20" s="5"/>
      <c r="P20" s="5"/>
      <c r="Q20" s="5"/>
      <c r="R20" s="5"/>
      <c r="S20" s="5"/>
      <c r="T20" s="5"/>
      <c r="U20" s="5"/>
      <c r="V20" s="6"/>
      <c r="W20" s="6"/>
      <c r="X20" s="6"/>
      <c r="Y20" s="6"/>
      <c r="Z20" s="6"/>
      <c r="AA20" s="6"/>
      <c r="AB20" s="6"/>
      <c r="AC20" s="6"/>
      <c r="AD20" s="6"/>
    </row>
    <row r="21" spans="1:30" s="53" customFormat="1" x14ac:dyDescent="0.25">
      <c r="A21" s="64" t="s">
        <v>87</v>
      </c>
      <c r="B21" s="65"/>
      <c r="E21" s="60"/>
      <c r="F21" s="52"/>
      <c r="G21" s="51"/>
      <c r="H21" s="51"/>
      <c r="I21" s="51"/>
      <c r="J21" s="51"/>
      <c r="K21" s="51"/>
      <c r="L21" s="5"/>
      <c r="M21" s="5"/>
      <c r="N21" s="5"/>
      <c r="O21" s="5"/>
      <c r="P21" s="5"/>
      <c r="Q21" s="5"/>
      <c r="R21" s="5"/>
      <c r="S21" s="5"/>
      <c r="T21" s="5"/>
      <c r="U21" s="5"/>
      <c r="V21" s="6"/>
      <c r="W21" s="6"/>
      <c r="X21" s="6"/>
      <c r="Y21" s="6"/>
      <c r="Z21" s="6"/>
      <c r="AA21" s="6"/>
      <c r="AB21" s="6"/>
      <c r="AC21" s="6"/>
      <c r="AD21" s="6"/>
    </row>
    <row r="23" spans="1:30" x14ac:dyDescent="0.25">
      <c r="A23" s="66" t="s">
        <v>2</v>
      </c>
      <c r="B23" s="67"/>
    </row>
    <row r="25" spans="1:30" x14ac:dyDescent="0.2">
      <c r="A25" s="66" t="s">
        <v>3</v>
      </c>
      <c r="B25" s="68"/>
      <c r="C25" s="68"/>
      <c r="D25" s="68"/>
      <c r="E25" s="68"/>
    </row>
    <row r="27" spans="1:30" x14ac:dyDescent="0.2">
      <c r="A27" s="66" t="s">
        <v>4</v>
      </c>
      <c r="B27" s="68"/>
      <c r="C27" s="68"/>
      <c r="D27" s="68"/>
      <c r="E27" s="68"/>
      <c r="F27" s="68"/>
    </row>
  </sheetData>
  <protectedRanges>
    <protectedRange sqref="E12:G13" name="Rozstęp2"/>
    <protectedRange sqref="I12:I13" name="Rozstęp3"/>
    <protectedRange sqref="K12:K13" name="Rozstęp4"/>
  </protectedRanges>
  <mergeCells count="18">
    <mergeCell ref="A27:F27"/>
    <mergeCell ref="B8:D8"/>
    <mergeCell ref="D10:G10"/>
    <mergeCell ref="A14:E14"/>
    <mergeCell ref="A15:G15"/>
    <mergeCell ref="A17:D17"/>
    <mergeCell ref="A18:B18"/>
    <mergeCell ref="A19:B19"/>
    <mergeCell ref="A20:B20"/>
    <mergeCell ref="A21:B21"/>
    <mergeCell ref="A23:B23"/>
    <mergeCell ref="A25:E25"/>
    <mergeCell ref="B1:D1"/>
    <mergeCell ref="F1:J1"/>
    <mergeCell ref="F2:H2"/>
    <mergeCell ref="B3:D7"/>
    <mergeCell ref="E5:J6"/>
    <mergeCell ref="E7:J7"/>
  </mergeCells>
  <conditionalFormatting sqref="E5 L5:M6">
    <cfRule type="expression" dxfId="39" priority="2">
      <formula>$E$5="Nie składamy oferty w zakresie przedmiotowego zadania"</formula>
    </cfRule>
  </conditionalFormatting>
  <conditionalFormatting sqref="E7 L7:M7">
    <cfRule type="expression" dxfId="38" priority="1">
      <formula>$E$7="Przekroczona ilość liczb po przecinku w przynajmniej jednej cenie"</formula>
    </cfRule>
  </conditionalFormatting>
  <pageMargins left="0.7" right="0.7" top="0.75" bottom="0.75" header="0.3" footer="0.3"/>
  <pageSetup paperSize="256" orientation="portrait" horizontalDpi="4294967294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workbookViewId="0">
      <selection activeCell="J13" sqref="J13"/>
    </sheetView>
  </sheetViews>
  <sheetFormatPr defaultRowHeight="15" x14ac:dyDescent="0.25"/>
  <cols>
    <col min="1" max="1" width="4" style="1" customWidth="1"/>
    <col min="2" max="2" width="58.85546875" style="1" customWidth="1"/>
    <col min="3" max="3" width="5.42578125" style="1" customWidth="1"/>
    <col min="4" max="4" width="9.85546875" style="1" customWidth="1"/>
    <col min="5" max="5" width="32" style="15" customWidth="1"/>
    <col min="6" max="6" width="23" style="4" customWidth="1"/>
    <col min="7" max="7" width="13" style="15" customWidth="1"/>
    <col min="8" max="9" width="15.42578125" style="15" customWidth="1"/>
    <col min="10" max="10" width="25.28515625" style="15" bestFit="1" customWidth="1"/>
    <col min="11" max="11" width="25.28515625" style="15" customWidth="1"/>
    <col min="12" max="12" width="9.140625" style="5" customWidth="1"/>
    <col min="13" max="19" width="9.140625" style="5"/>
    <col min="20" max="20" width="10" style="5" bestFit="1" customWidth="1"/>
    <col min="21" max="21" width="9.140625" style="5"/>
    <col min="22" max="30" width="9.140625" style="6"/>
    <col min="31" max="16384" width="9.140625" style="1"/>
  </cols>
  <sheetData>
    <row r="1" spans="1:30" ht="60" customHeight="1" x14ac:dyDescent="0.25">
      <c r="B1" s="75" t="s">
        <v>70</v>
      </c>
      <c r="C1" s="76"/>
      <c r="D1" s="76"/>
      <c r="F1" s="89" t="s">
        <v>71</v>
      </c>
      <c r="G1" s="89"/>
      <c r="H1" s="89"/>
      <c r="I1" s="90"/>
      <c r="J1" s="90"/>
      <c r="K1" s="18" t="s">
        <v>114</v>
      </c>
    </row>
    <row r="2" spans="1:30" x14ac:dyDescent="0.25">
      <c r="F2" s="77"/>
      <c r="G2" s="77"/>
      <c r="H2" s="77"/>
      <c r="I2" s="14"/>
      <c r="J2" s="14"/>
      <c r="K2" s="14"/>
    </row>
    <row r="3" spans="1:30" x14ac:dyDescent="0.25">
      <c r="B3" s="78"/>
      <c r="C3" s="79"/>
      <c r="D3" s="80"/>
    </row>
    <row r="4" spans="1:30" x14ac:dyDescent="0.25">
      <c r="B4" s="81"/>
      <c r="C4" s="82"/>
      <c r="D4" s="83"/>
    </row>
    <row r="5" spans="1:30" ht="15" customHeight="1" x14ac:dyDescent="0.25">
      <c r="B5" s="81"/>
      <c r="C5" s="82"/>
      <c r="D5" s="83"/>
      <c r="E5" s="87" t="str">
        <f>IF(Q10=0,"Nie składamy oferty w zakresie przedmiotowego zadania",IF(Q11&gt;0,"Nie wszystkie wymagane pola zostały wypełnione",IF(L10=0,IF(R11&gt;0,"Jedna z podanych wartości brutto nie jest liczbą",""),"Jedna z podanych wartości brutto nie spełnia warunków SIWZ")))</f>
        <v>Nie składamy oferty w zakresie przedmiotowego zadania</v>
      </c>
      <c r="F5" s="87"/>
      <c r="G5" s="87"/>
      <c r="H5" s="87"/>
      <c r="I5" s="87"/>
      <c r="J5" s="87"/>
      <c r="K5" s="16"/>
      <c r="L5" s="8"/>
      <c r="M5" s="8"/>
    </row>
    <row r="6" spans="1:30" ht="15" customHeight="1" x14ac:dyDescent="0.25">
      <c r="B6" s="81"/>
      <c r="C6" s="82"/>
      <c r="D6" s="83"/>
      <c r="E6" s="87"/>
      <c r="F6" s="87"/>
      <c r="G6" s="87"/>
      <c r="H6" s="87"/>
      <c r="I6" s="87"/>
      <c r="J6" s="87"/>
      <c r="K6" s="16"/>
      <c r="L6" s="8"/>
      <c r="M6" s="8"/>
    </row>
    <row r="7" spans="1:30" x14ac:dyDescent="0.25">
      <c r="B7" s="84"/>
      <c r="C7" s="85"/>
      <c r="D7" s="86"/>
      <c r="E7" s="88" t="str">
        <f>IF(T11&gt;0,"Przekroczona ilość liczb po przecinku w przynajmniej jednej cenie","")</f>
        <v/>
      </c>
      <c r="F7" s="88"/>
      <c r="G7" s="88"/>
      <c r="H7" s="88"/>
      <c r="I7" s="88"/>
      <c r="J7" s="88"/>
      <c r="K7" s="17"/>
      <c r="L7" s="9"/>
      <c r="M7" s="9"/>
    </row>
    <row r="8" spans="1:30" x14ac:dyDescent="0.25">
      <c r="B8" s="72" t="s">
        <v>0</v>
      </c>
      <c r="C8" s="72"/>
      <c r="D8" s="72"/>
      <c r="F8" s="17"/>
      <c r="G8" s="17"/>
      <c r="H8" s="17"/>
      <c r="I8" s="17"/>
      <c r="J8" s="17"/>
      <c r="K8" s="17"/>
    </row>
    <row r="9" spans="1:30" x14ac:dyDescent="0.25">
      <c r="B9" s="2"/>
      <c r="C9" s="3"/>
      <c r="D9" s="3"/>
      <c r="E9" s="17"/>
      <c r="F9" s="7"/>
      <c r="G9" s="17"/>
      <c r="H9" s="17"/>
      <c r="I9" s="17"/>
      <c r="J9" s="17"/>
      <c r="K9" s="17"/>
    </row>
    <row r="10" spans="1:30" s="23" customFormat="1" x14ac:dyDescent="0.25">
      <c r="A10" s="24"/>
      <c r="B10" s="19" t="s">
        <v>1</v>
      </c>
      <c r="C10" s="25" t="str">
        <f ca="1">MID(CELL("nazwa_pliku",C10),FIND("]",CELL("nazwa_pliku",C10),1)+1,35)</f>
        <v>20</v>
      </c>
      <c r="D10" s="73" t="s">
        <v>67</v>
      </c>
      <c r="E10" s="73"/>
      <c r="F10" s="73"/>
      <c r="G10" s="73"/>
      <c r="H10" s="20">
        <f ca="1">SUMIF(F12:F1300,"Razem",H12:H1300)</f>
        <v>0</v>
      </c>
      <c r="I10" s="20"/>
      <c r="J10" s="20">
        <f ca="1">SUMIF(F12:F1300,"Razem",J12:J1300)</f>
        <v>0</v>
      </c>
      <c r="K10" s="20"/>
      <c r="L10" s="21">
        <f>SUM(L11:L1794)</f>
        <v>0</v>
      </c>
      <c r="M10" s="21">
        <f>COUNTIF(M12:M1794,0)</f>
        <v>0</v>
      </c>
      <c r="N10" s="21">
        <f>COUNTIF(N12:N1794,0)</f>
        <v>0</v>
      </c>
      <c r="O10" s="21">
        <f>COUNTIF(O12:O1794,0)</f>
        <v>0</v>
      </c>
      <c r="P10" s="21">
        <f>COUNTIF(P12:P1794,0)</f>
        <v>0</v>
      </c>
      <c r="Q10" s="21">
        <f>SUM(M10:P10)</f>
        <v>0</v>
      </c>
      <c r="R10" s="21"/>
      <c r="S10" s="21"/>
      <c r="T10" s="21"/>
      <c r="U10" s="21"/>
      <c r="V10" s="22"/>
      <c r="W10" s="22"/>
      <c r="X10" s="22"/>
      <c r="Y10" s="22"/>
      <c r="Z10" s="22"/>
      <c r="AA10" s="22"/>
      <c r="AB10" s="22"/>
      <c r="AC10" s="22"/>
      <c r="AD10" s="22"/>
    </row>
    <row r="11" spans="1:30" ht="30" customHeight="1" x14ac:dyDescent="0.25">
      <c r="A11" s="26" t="s">
        <v>73</v>
      </c>
      <c r="B11" s="27" t="s">
        <v>74</v>
      </c>
      <c r="C11" s="27" t="s">
        <v>75</v>
      </c>
      <c r="D11" s="26" t="s">
        <v>76</v>
      </c>
      <c r="E11" s="28" t="s">
        <v>77</v>
      </c>
      <c r="F11" s="29" t="s">
        <v>9</v>
      </c>
      <c r="G11" s="30" t="s">
        <v>81</v>
      </c>
      <c r="H11" s="31" t="s">
        <v>78</v>
      </c>
      <c r="I11" s="31" t="s">
        <v>79</v>
      </c>
      <c r="J11" s="31" t="s">
        <v>80</v>
      </c>
      <c r="K11" s="31" t="s">
        <v>7</v>
      </c>
      <c r="M11" s="5">
        <f>SUM(M12:M1794)</f>
        <v>1</v>
      </c>
      <c r="N11" s="5">
        <f>SUM(N12:N1794)</f>
        <v>1</v>
      </c>
      <c r="O11" s="5">
        <f>SUM(O12:O1794)</f>
        <v>1</v>
      </c>
      <c r="P11" s="5">
        <f>SUM(P12:P1794)</f>
        <v>1</v>
      </c>
      <c r="Q11" s="5">
        <f>SUM(M11:P11)</f>
        <v>4</v>
      </c>
      <c r="R11" s="5">
        <f>SUM(R12:R1794)</f>
        <v>0</v>
      </c>
      <c r="T11" s="5">
        <f>SUM(T12:T1794)</f>
        <v>0</v>
      </c>
    </row>
    <row r="12" spans="1:30" s="36" customFormat="1" ht="30" customHeight="1" x14ac:dyDescent="0.25">
      <c r="A12" s="38">
        <v>1</v>
      </c>
      <c r="B12" s="37" t="s">
        <v>68</v>
      </c>
      <c r="C12" s="32" t="s">
        <v>15</v>
      </c>
      <c r="D12" s="32">
        <v>1500</v>
      </c>
      <c r="E12" s="39"/>
      <c r="F12" s="40"/>
      <c r="G12" s="41"/>
      <c r="H12" s="42">
        <f>ROUND(D12*G12,2)</f>
        <v>0</v>
      </c>
      <c r="I12" s="43"/>
      <c r="J12" s="42">
        <f>ROUND(H12*(1+I12),2)</f>
        <v>0</v>
      </c>
      <c r="K12" s="44"/>
      <c r="L12" s="33">
        <f>IF(LEN(H12)-IFERROR(SEARCH(",",H12,1),LEN(H12))&gt;2,1,0)</f>
        <v>0</v>
      </c>
      <c r="M12" s="34">
        <f>IF(ISBLANK(E12),1,0)</f>
        <v>1</v>
      </c>
      <c r="N12" s="34">
        <f t="shared" ref="N12:O12" si="0">IF(ISBLANK(F12),1,0)</f>
        <v>1</v>
      </c>
      <c r="O12" s="34">
        <f t="shared" si="0"/>
        <v>1</v>
      </c>
      <c r="P12" s="34">
        <f>IF(ISBLANK(I12),1,0)</f>
        <v>1</v>
      </c>
      <c r="Q12" s="34"/>
      <c r="R12" s="34">
        <f>IF(ISNUMBER(H12),0,1)</f>
        <v>0</v>
      </c>
      <c r="S12" s="34"/>
      <c r="T12" s="33">
        <f>IF(ISERROR(IF(LEN(G12)-FIND(",",G12)&gt;4,1,0)),0,IF(LEN(G12)-FIND(",",G12)&gt;4,1,0))</f>
        <v>0</v>
      </c>
      <c r="U12" s="34"/>
      <c r="V12" s="35"/>
      <c r="W12" s="35"/>
      <c r="X12" s="35"/>
      <c r="Y12" s="35"/>
      <c r="Z12" s="35"/>
      <c r="AA12" s="35"/>
      <c r="AB12" s="35"/>
      <c r="AC12" s="35"/>
      <c r="AD12" s="35"/>
    </row>
    <row r="13" spans="1:30" s="49" customFormat="1" ht="24.95" customHeight="1" x14ac:dyDescent="0.25">
      <c r="A13" s="74"/>
      <c r="B13" s="74"/>
      <c r="C13" s="74"/>
      <c r="D13" s="74"/>
      <c r="E13" s="74"/>
      <c r="F13" s="50" t="s">
        <v>5</v>
      </c>
      <c r="G13" s="50" t="s">
        <v>6</v>
      </c>
      <c r="H13" s="45">
        <f ca="1">SUM(OFFSET($H$12,0,0,ROW()-12,1))</f>
        <v>0</v>
      </c>
      <c r="I13" s="46" t="s">
        <v>6</v>
      </c>
      <c r="J13" s="45">
        <f ca="1">SUM(OFFSET($J$12,0,0,ROW()-12,1))</f>
        <v>0</v>
      </c>
      <c r="K13" s="46" t="s">
        <v>6</v>
      </c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8"/>
      <c r="W13" s="48"/>
      <c r="X13" s="48"/>
      <c r="Y13" s="48"/>
      <c r="Z13" s="48"/>
      <c r="AA13" s="48"/>
      <c r="AB13" s="48"/>
      <c r="AC13" s="48"/>
      <c r="AD13" s="48"/>
    </row>
    <row r="14" spans="1:30" ht="24.95" customHeight="1" x14ac:dyDescent="0.25">
      <c r="A14" s="69" t="s">
        <v>8</v>
      </c>
      <c r="B14" s="70"/>
      <c r="C14" s="70"/>
      <c r="D14" s="70"/>
      <c r="E14" s="70"/>
      <c r="F14" s="70"/>
      <c r="G14" s="70"/>
    </row>
    <row r="16" spans="1:30" s="53" customFormat="1" x14ac:dyDescent="0.25">
      <c r="A16" s="66" t="s">
        <v>83</v>
      </c>
      <c r="B16" s="65"/>
      <c r="C16" s="65"/>
      <c r="D16" s="65"/>
      <c r="E16" s="51"/>
      <c r="F16" s="52"/>
      <c r="G16" s="51"/>
      <c r="H16" s="51"/>
      <c r="I16" s="51"/>
      <c r="J16" s="51"/>
      <c r="K16" s="51"/>
      <c r="L16" s="5"/>
      <c r="M16" s="5"/>
      <c r="N16" s="5"/>
      <c r="O16" s="5"/>
      <c r="P16" s="5"/>
      <c r="Q16" s="5"/>
      <c r="R16" s="5"/>
      <c r="S16" s="5"/>
      <c r="T16" s="5"/>
      <c r="U16" s="5"/>
      <c r="V16" s="6"/>
      <c r="W16" s="6"/>
      <c r="X16" s="6"/>
      <c r="Y16" s="6"/>
      <c r="Z16" s="6"/>
      <c r="AA16" s="6"/>
      <c r="AB16" s="6"/>
      <c r="AC16" s="6"/>
      <c r="AD16" s="6"/>
    </row>
    <row r="17" spans="1:30" s="53" customFormat="1" x14ac:dyDescent="0.25">
      <c r="A17" s="71" t="s">
        <v>84</v>
      </c>
      <c r="B17" s="65"/>
      <c r="E17" s="51"/>
      <c r="F17" s="52"/>
      <c r="G17" s="51"/>
      <c r="H17" s="51"/>
      <c r="I17" s="51"/>
      <c r="J17" s="51"/>
      <c r="K17" s="51"/>
      <c r="L17" s="5"/>
      <c r="M17" s="5"/>
      <c r="N17" s="5"/>
      <c r="O17" s="5"/>
      <c r="P17" s="5"/>
      <c r="Q17" s="5"/>
      <c r="R17" s="5"/>
      <c r="S17" s="5"/>
      <c r="T17" s="5"/>
      <c r="U17" s="5"/>
      <c r="V17" s="6"/>
      <c r="W17" s="6"/>
      <c r="X17" s="6"/>
      <c r="Y17" s="6"/>
      <c r="Z17" s="6"/>
      <c r="AA17" s="6"/>
      <c r="AB17" s="6"/>
      <c r="AC17" s="6"/>
      <c r="AD17" s="6"/>
    </row>
    <row r="18" spans="1:30" s="53" customFormat="1" x14ac:dyDescent="0.25">
      <c r="A18" s="71" t="s">
        <v>85</v>
      </c>
      <c r="B18" s="65"/>
      <c r="E18" s="51"/>
      <c r="F18" s="52"/>
      <c r="G18" s="51"/>
      <c r="H18" s="51"/>
      <c r="I18" s="51"/>
      <c r="J18" s="51"/>
      <c r="K18" s="51"/>
      <c r="L18" s="5"/>
      <c r="M18" s="5"/>
      <c r="N18" s="5"/>
      <c r="O18" s="5"/>
      <c r="P18" s="5"/>
      <c r="Q18" s="5"/>
      <c r="R18" s="5"/>
      <c r="S18" s="5"/>
      <c r="T18" s="5"/>
      <c r="U18" s="5"/>
      <c r="V18" s="6"/>
      <c r="W18" s="6"/>
      <c r="X18" s="6"/>
      <c r="Y18" s="6"/>
      <c r="Z18" s="6"/>
      <c r="AA18" s="6"/>
      <c r="AB18" s="6"/>
      <c r="AC18" s="6"/>
      <c r="AD18" s="6"/>
    </row>
    <row r="19" spans="1:30" s="53" customFormat="1" x14ac:dyDescent="0.25">
      <c r="A19" s="64" t="s">
        <v>86</v>
      </c>
      <c r="B19" s="65"/>
      <c r="E19" s="51"/>
      <c r="F19" s="52"/>
      <c r="G19" s="51"/>
      <c r="H19" s="51"/>
      <c r="I19" s="51"/>
      <c r="J19" s="51"/>
      <c r="K19" s="51"/>
      <c r="L19" s="5"/>
      <c r="M19" s="5"/>
      <c r="N19" s="5"/>
      <c r="O19" s="5"/>
      <c r="P19" s="5"/>
      <c r="Q19" s="5"/>
      <c r="R19" s="5"/>
      <c r="S19" s="5"/>
      <c r="T19" s="5"/>
      <c r="U19" s="5"/>
      <c r="V19" s="6"/>
      <c r="W19" s="6"/>
      <c r="X19" s="6"/>
      <c r="Y19" s="6"/>
      <c r="Z19" s="6"/>
      <c r="AA19" s="6"/>
      <c r="AB19" s="6"/>
      <c r="AC19" s="6"/>
      <c r="AD19" s="6"/>
    </row>
    <row r="20" spans="1:30" s="53" customFormat="1" x14ac:dyDescent="0.25">
      <c r="A20" s="64" t="s">
        <v>87</v>
      </c>
      <c r="B20" s="65"/>
      <c r="E20" s="51"/>
      <c r="F20" s="52"/>
      <c r="G20" s="51"/>
      <c r="H20" s="51"/>
      <c r="I20" s="51"/>
      <c r="J20" s="51"/>
      <c r="K20" s="51"/>
      <c r="L20" s="5"/>
      <c r="M20" s="5"/>
      <c r="N20" s="5"/>
      <c r="O20" s="5"/>
      <c r="P20" s="5"/>
      <c r="Q20" s="5"/>
      <c r="R20" s="5"/>
      <c r="S20" s="5"/>
      <c r="T20" s="5"/>
      <c r="U20" s="5"/>
      <c r="V20" s="6"/>
      <c r="W20" s="6"/>
      <c r="X20" s="6"/>
      <c r="Y20" s="6"/>
      <c r="Z20" s="6"/>
      <c r="AA20" s="6"/>
      <c r="AB20" s="6"/>
      <c r="AC20" s="6"/>
      <c r="AD20" s="6"/>
    </row>
    <row r="22" spans="1:30" x14ac:dyDescent="0.25">
      <c r="A22" s="66" t="s">
        <v>2</v>
      </c>
      <c r="B22" s="67"/>
    </row>
    <row r="24" spans="1:30" x14ac:dyDescent="0.2">
      <c r="A24" s="66" t="s">
        <v>3</v>
      </c>
      <c r="B24" s="68"/>
      <c r="C24" s="68"/>
      <c r="D24" s="68"/>
      <c r="E24" s="68"/>
    </row>
    <row r="26" spans="1:30" x14ac:dyDescent="0.2">
      <c r="A26" s="66" t="s">
        <v>4</v>
      </c>
      <c r="B26" s="68"/>
      <c r="C26" s="68"/>
      <c r="D26" s="68"/>
      <c r="E26" s="68"/>
      <c r="F26" s="68"/>
    </row>
  </sheetData>
  <protectedRanges>
    <protectedRange sqref="E12:G12" name="Rozstęp2"/>
    <protectedRange sqref="I12" name="Rozstęp3"/>
    <protectedRange sqref="K12" name="Rozstęp4"/>
  </protectedRanges>
  <mergeCells count="18">
    <mergeCell ref="A26:F26"/>
    <mergeCell ref="B8:D8"/>
    <mergeCell ref="D10:G10"/>
    <mergeCell ref="A13:E13"/>
    <mergeCell ref="A14:G14"/>
    <mergeCell ref="A16:D16"/>
    <mergeCell ref="A17:B17"/>
    <mergeCell ref="A18:B18"/>
    <mergeCell ref="A19:B19"/>
    <mergeCell ref="A20:B20"/>
    <mergeCell ref="A22:B22"/>
    <mergeCell ref="A24:E24"/>
    <mergeCell ref="B1:D1"/>
    <mergeCell ref="F1:J1"/>
    <mergeCell ref="F2:H2"/>
    <mergeCell ref="B3:D7"/>
    <mergeCell ref="E5:J6"/>
    <mergeCell ref="E7:J7"/>
  </mergeCells>
  <conditionalFormatting sqref="E5 L5:M6">
    <cfRule type="expression" dxfId="3" priority="2">
      <formula>$E$5="Nie składamy oferty w zakresie przedmiotowego zadania"</formula>
    </cfRule>
  </conditionalFormatting>
  <conditionalFormatting sqref="E7 L7:M7">
    <cfRule type="expression" dxfId="2" priority="1">
      <formula>$E$7="Przekroczona ilość liczb po przecinku w przynajmniej jednej cenie"</formula>
    </cfRule>
  </conditionalFormatting>
  <pageMargins left="0.7" right="0.7" top="0.75" bottom="0.75" header="0.3" footer="0.3"/>
  <pageSetup paperSize="256" orientation="portrait" horizontalDpi="4294967294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workbookViewId="0">
      <selection activeCell="H26" sqref="H26"/>
    </sheetView>
  </sheetViews>
  <sheetFormatPr defaultRowHeight="15" x14ac:dyDescent="0.25"/>
  <cols>
    <col min="1" max="1" width="4" style="1" customWidth="1"/>
    <col min="2" max="2" width="58.85546875" style="1" customWidth="1"/>
    <col min="3" max="3" width="5.42578125" style="1" customWidth="1"/>
    <col min="4" max="4" width="9.85546875" style="1" customWidth="1"/>
    <col min="5" max="5" width="32" style="15" customWidth="1"/>
    <col min="6" max="6" width="23" style="4" customWidth="1"/>
    <col min="7" max="7" width="13" style="15" customWidth="1"/>
    <col min="8" max="9" width="15.42578125" style="15" customWidth="1"/>
    <col min="10" max="10" width="25.28515625" style="15" bestFit="1" customWidth="1"/>
    <col min="11" max="11" width="25.28515625" style="15" customWidth="1"/>
    <col min="12" max="12" width="9.140625" style="5" customWidth="1"/>
    <col min="13" max="19" width="9.140625" style="5"/>
    <col min="20" max="20" width="10" style="5" bestFit="1" customWidth="1"/>
    <col min="21" max="21" width="9.140625" style="5"/>
    <col min="22" max="30" width="9.140625" style="6"/>
    <col min="31" max="16384" width="9.140625" style="1"/>
  </cols>
  <sheetData>
    <row r="1" spans="1:30" ht="60" customHeight="1" x14ac:dyDescent="0.25">
      <c r="B1" s="75" t="s">
        <v>70</v>
      </c>
      <c r="C1" s="76"/>
      <c r="D1" s="76"/>
      <c r="F1" s="89" t="s">
        <v>71</v>
      </c>
      <c r="G1" s="89"/>
      <c r="H1" s="89"/>
      <c r="I1" s="90"/>
      <c r="J1" s="90"/>
      <c r="K1" s="18" t="s">
        <v>115</v>
      </c>
    </row>
    <row r="2" spans="1:30" x14ac:dyDescent="0.25">
      <c r="F2" s="77"/>
      <c r="G2" s="77"/>
      <c r="H2" s="77"/>
      <c r="I2" s="14"/>
      <c r="J2" s="14"/>
      <c r="K2" s="14"/>
    </row>
    <row r="3" spans="1:30" x14ac:dyDescent="0.25">
      <c r="B3" s="78"/>
      <c r="C3" s="79"/>
      <c r="D3" s="80"/>
    </row>
    <row r="4" spans="1:30" x14ac:dyDescent="0.25">
      <c r="B4" s="81"/>
      <c r="C4" s="82"/>
      <c r="D4" s="83"/>
    </row>
    <row r="5" spans="1:30" ht="15" customHeight="1" x14ac:dyDescent="0.25">
      <c r="B5" s="81"/>
      <c r="C5" s="82"/>
      <c r="D5" s="83"/>
      <c r="E5" s="87" t="str">
        <f>IF(Q10=0,"Nie składamy oferty w zakresie przedmiotowego zadania",IF(Q11&gt;0,"Nie wszystkie wymagane pola zostały wypełnione",IF(L10=0,IF(R11&gt;0,"Jedna z podanych wartości brutto nie jest liczbą",""),"Jedna z podanych wartości brutto nie spełnia warunków SIWZ")))</f>
        <v>Nie składamy oferty w zakresie przedmiotowego zadania</v>
      </c>
      <c r="F5" s="87"/>
      <c r="G5" s="87"/>
      <c r="H5" s="87"/>
      <c r="I5" s="87"/>
      <c r="J5" s="87"/>
      <c r="K5" s="16"/>
      <c r="L5" s="8"/>
      <c r="M5" s="8"/>
    </row>
    <row r="6" spans="1:30" ht="15" customHeight="1" x14ac:dyDescent="0.25">
      <c r="B6" s="81"/>
      <c r="C6" s="82"/>
      <c r="D6" s="83"/>
      <c r="E6" s="87"/>
      <c r="F6" s="87"/>
      <c r="G6" s="87"/>
      <c r="H6" s="87"/>
      <c r="I6" s="87"/>
      <c r="J6" s="87"/>
      <c r="K6" s="16"/>
      <c r="L6" s="8"/>
      <c r="M6" s="8"/>
    </row>
    <row r="7" spans="1:30" x14ac:dyDescent="0.25">
      <c r="B7" s="84"/>
      <c r="C7" s="85"/>
      <c r="D7" s="86"/>
      <c r="E7" s="88" t="str">
        <f>IF(T11&gt;0,"Przekroczona ilość liczb po przecinku w przynajmniej jednej cenie","")</f>
        <v/>
      </c>
      <c r="F7" s="88"/>
      <c r="G7" s="88"/>
      <c r="H7" s="88"/>
      <c r="I7" s="88"/>
      <c r="J7" s="88"/>
      <c r="K7" s="17"/>
      <c r="L7" s="9"/>
      <c r="M7" s="9"/>
    </row>
    <row r="8" spans="1:30" x14ac:dyDescent="0.25">
      <c r="B8" s="72" t="s">
        <v>0</v>
      </c>
      <c r="C8" s="72"/>
      <c r="D8" s="72"/>
      <c r="F8" s="17"/>
      <c r="G8" s="17"/>
      <c r="H8" s="17"/>
      <c r="I8" s="17"/>
      <c r="J8" s="17"/>
      <c r="K8" s="17"/>
    </row>
    <row r="9" spans="1:30" x14ac:dyDescent="0.25">
      <c r="B9" s="2"/>
      <c r="C9" s="3"/>
      <c r="D9" s="3"/>
      <c r="E9" s="17"/>
      <c r="F9" s="7"/>
      <c r="G9" s="17"/>
      <c r="H9" s="17"/>
      <c r="I9" s="17"/>
      <c r="J9" s="17"/>
      <c r="K9" s="17"/>
    </row>
    <row r="10" spans="1:30" s="23" customFormat="1" x14ac:dyDescent="0.25">
      <c r="A10" s="24"/>
      <c r="B10" s="19" t="s">
        <v>1</v>
      </c>
      <c r="C10" s="25" t="str">
        <f ca="1">MID(CELL("nazwa_pliku",C10),FIND("]",CELL("nazwa_pliku",C10),1)+1,35)</f>
        <v>21</v>
      </c>
      <c r="D10" s="73" t="s">
        <v>14</v>
      </c>
      <c r="E10" s="73"/>
      <c r="F10" s="73"/>
      <c r="G10" s="73"/>
      <c r="H10" s="20">
        <f ca="1">SUMIF(F12:F1300,"Razem",H12:H1300)</f>
        <v>0</v>
      </c>
      <c r="I10" s="20"/>
      <c r="J10" s="20">
        <f ca="1">SUMIF(F12:F1300,"Razem",J12:J1300)</f>
        <v>0</v>
      </c>
      <c r="K10" s="20"/>
      <c r="L10" s="21">
        <f>SUM(L11:L1794)</f>
        <v>0</v>
      </c>
      <c r="M10" s="21">
        <f>COUNTIF(M12:M1794,0)</f>
        <v>0</v>
      </c>
      <c r="N10" s="21">
        <f>COUNTIF(N12:N1794,0)</f>
        <v>0</v>
      </c>
      <c r="O10" s="21">
        <f>COUNTIF(O12:O1794,0)</f>
        <v>0</v>
      </c>
      <c r="P10" s="21">
        <f>COUNTIF(P12:P1794,0)</f>
        <v>0</v>
      </c>
      <c r="Q10" s="21">
        <f>SUM(M10:P10)</f>
        <v>0</v>
      </c>
      <c r="R10" s="21"/>
      <c r="S10" s="21"/>
      <c r="T10" s="21"/>
      <c r="U10" s="21"/>
      <c r="V10" s="22"/>
      <c r="W10" s="22"/>
      <c r="X10" s="22"/>
      <c r="Y10" s="22"/>
      <c r="Z10" s="22"/>
      <c r="AA10" s="22"/>
      <c r="AB10" s="22"/>
      <c r="AC10" s="22"/>
      <c r="AD10" s="22"/>
    </row>
    <row r="11" spans="1:30" ht="30" customHeight="1" x14ac:dyDescent="0.25">
      <c r="A11" s="26" t="s">
        <v>73</v>
      </c>
      <c r="B11" s="27" t="s">
        <v>74</v>
      </c>
      <c r="C11" s="27" t="s">
        <v>75</v>
      </c>
      <c r="D11" s="26" t="s">
        <v>76</v>
      </c>
      <c r="E11" s="28" t="s">
        <v>77</v>
      </c>
      <c r="F11" s="29" t="s">
        <v>9</v>
      </c>
      <c r="G11" s="30" t="s">
        <v>81</v>
      </c>
      <c r="H11" s="31" t="s">
        <v>78</v>
      </c>
      <c r="I11" s="31" t="s">
        <v>79</v>
      </c>
      <c r="J11" s="31" t="s">
        <v>80</v>
      </c>
      <c r="K11" s="31" t="s">
        <v>7</v>
      </c>
      <c r="M11" s="5">
        <f>SUM(M12:M1794)</f>
        <v>1</v>
      </c>
      <c r="N11" s="5">
        <f>SUM(N12:N1794)</f>
        <v>1</v>
      </c>
      <c r="O11" s="5">
        <f>SUM(O12:O1794)</f>
        <v>1</v>
      </c>
      <c r="P11" s="5">
        <f>SUM(P12:P1794)</f>
        <v>1</v>
      </c>
      <c r="Q11" s="5">
        <f>SUM(M11:P11)</f>
        <v>4</v>
      </c>
      <c r="R11" s="5">
        <f>SUM(R12:R1794)</f>
        <v>0</v>
      </c>
      <c r="T11" s="5">
        <f>SUM(T12:T1794)</f>
        <v>0</v>
      </c>
    </row>
    <row r="12" spans="1:30" s="36" customFormat="1" ht="30" customHeight="1" x14ac:dyDescent="0.25">
      <c r="A12" s="38">
        <v>1</v>
      </c>
      <c r="B12" s="37" t="s">
        <v>69</v>
      </c>
      <c r="C12" s="32" t="s">
        <v>16</v>
      </c>
      <c r="D12" s="32">
        <v>800</v>
      </c>
      <c r="E12" s="39"/>
      <c r="F12" s="40"/>
      <c r="G12" s="41"/>
      <c r="H12" s="42">
        <f>ROUND(D12*G12,2)</f>
        <v>0</v>
      </c>
      <c r="I12" s="43"/>
      <c r="J12" s="42">
        <f>ROUND(H12*(1+I12),2)</f>
        <v>0</v>
      </c>
      <c r="K12" s="44"/>
      <c r="L12" s="33">
        <f>IF(LEN(H12)-IFERROR(SEARCH(",",H12,1),LEN(H12))&gt;2,1,0)</f>
        <v>0</v>
      </c>
      <c r="M12" s="34">
        <f>IF(ISBLANK(E12),1,0)</f>
        <v>1</v>
      </c>
      <c r="N12" s="34">
        <f t="shared" ref="N12:O12" si="0">IF(ISBLANK(F12),1,0)</f>
        <v>1</v>
      </c>
      <c r="O12" s="34">
        <f t="shared" si="0"/>
        <v>1</v>
      </c>
      <c r="P12" s="34">
        <f>IF(ISBLANK(I12),1,0)</f>
        <v>1</v>
      </c>
      <c r="Q12" s="34"/>
      <c r="R12" s="34">
        <f>IF(ISNUMBER(H12),0,1)</f>
        <v>0</v>
      </c>
      <c r="S12" s="34"/>
      <c r="T12" s="33">
        <f>IF(ISERROR(IF(LEN(G12)-FIND(",",G12)&gt;4,1,0)),0,IF(LEN(G12)-FIND(",",G12)&gt;4,1,0))</f>
        <v>0</v>
      </c>
      <c r="U12" s="34"/>
      <c r="V12" s="35"/>
      <c r="W12" s="35"/>
      <c r="X12" s="35"/>
      <c r="Y12" s="35"/>
      <c r="Z12" s="35"/>
      <c r="AA12" s="35"/>
      <c r="AB12" s="35"/>
      <c r="AC12" s="35"/>
      <c r="AD12" s="35"/>
    </row>
    <row r="13" spans="1:30" s="49" customFormat="1" ht="24.95" customHeight="1" x14ac:dyDescent="0.25">
      <c r="A13" s="74"/>
      <c r="B13" s="74"/>
      <c r="C13" s="74"/>
      <c r="D13" s="74"/>
      <c r="E13" s="74"/>
      <c r="F13" s="50" t="s">
        <v>5</v>
      </c>
      <c r="G13" s="50" t="s">
        <v>6</v>
      </c>
      <c r="H13" s="45">
        <f ca="1">SUM(OFFSET($H$12,0,0,ROW()-12,1))</f>
        <v>0</v>
      </c>
      <c r="I13" s="46" t="s">
        <v>6</v>
      </c>
      <c r="J13" s="45">
        <f ca="1">SUM(OFFSET($J$12,0,0,ROW()-12,1))</f>
        <v>0</v>
      </c>
      <c r="K13" s="46" t="s">
        <v>6</v>
      </c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8"/>
      <c r="W13" s="48"/>
      <c r="X13" s="48"/>
      <c r="Y13" s="48"/>
      <c r="Z13" s="48"/>
      <c r="AA13" s="48"/>
      <c r="AB13" s="48"/>
      <c r="AC13" s="48"/>
      <c r="AD13" s="48"/>
    </row>
    <row r="14" spans="1:30" ht="24.95" customHeight="1" x14ac:dyDescent="0.25">
      <c r="A14" s="69" t="s">
        <v>8</v>
      </c>
      <c r="B14" s="70"/>
      <c r="C14" s="70"/>
      <c r="D14" s="70"/>
      <c r="E14" s="70"/>
      <c r="F14" s="70"/>
      <c r="G14" s="70"/>
    </row>
    <row r="16" spans="1:30" s="53" customFormat="1" x14ac:dyDescent="0.25">
      <c r="A16" s="66" t="s">
        <v>83</v>
      </c>
      <c r="B16" s="65"/>
      <c r="C16" s="65"/>
      <c r="D16" s="65"/>
      <c r="E16" s="51"/>
      <c r="F16" s="52"/>
      <c r="G16" s="51"/>
      <c r="H16" s="51"/>
      <c r="I16" s="51"/>
      <c r="J16" s="51"/>
      <c r="K16" s="51"/>
      <c r="L16" s="5"/>
      <c r="M16" s="5"/>
      <c r="N16" s="5"/>
      <c r="O16" s="5"/>
      <c r="P16" s="5"/>
      <c r="Q16" s="5"/>
      <c r="R16" s="5"/>
      <c r="S16" s="5"/>
      <c r="T16" s="5"/>
      <c r="U16" s="5"/>
      <c r="V16" s="6"/>
      <c r="W16" s="6"/>
      <c r="X16" s="6"/>
      <c r="Y16" s="6"/>
      <c r="Z16" s="6"/>
      <c r="AA16" s="6"/>
      <c r="AB16" s="6"/>
      <c r="AC16" s="6"/>
      <c r="AD16" s="6"/>
    </row>
    <row r="17" spans="1:30" s="53" customFormat="1" x14ac:dyDescent="0.25">
      <c r="A17" s="71" t="s">
        <v>84</v>
      </c>
      <c r="B17" s="65"/>
      <c r="E17" s="51"/>
      <c r="F17" s="52"/>
      <c r="G17" s="51"/>
      <c r="H17" s="51"/>
      <c r="I17" s="51"/>
      <c r="J17" s="51"/>
      <c r="K17" s="51"/>
      <c r="L17" s="5"/>
      <c r="M17" s="5"/>
      <c r="N17" s="5"/>
      <c r="O17" s="5"/>
      <c r="P17" s="5"/>
      <c r="Q17" s="5"/>
      <c r="R17" s="5"/>
      <c r="S17" s="5"/>
      <c r="T17" s="5"/>
      <c r="U17" s="5"/>
      <c r="V17" s="6"/>
      <c r="W17" s="6"/>
      <c r="X17" s="6"/>
      <c r="Y17" s="6"/>
      <c r="Z17" s="6"/>
      <c r="AA17" s="6"/>
      <c r="AB17" s="6"/>
      <c r="AC17" s="6"/>
      <c r="AD17" s="6"/>
    </row>
    <row r="18" spans="1:30" s="53" customFormat="1" x14ac:dyDescent="0.25">
      <c r="A18" s="71" t="s">
        <v>85</v>
      </c>
      <c r="B18" s="65"/>
      <c r="E18" s="51"/>
      <c r="F18" s="52"/>
      <c r="G18" s="51"/>
      <c r="H18" s="51"/>
      <c r="I18" s="51"/>
      <c r="J18" s="51"/>
      <c r="K18" s="51"/>
      <c r="L18" s="5"/>
      <c r="M18" s="5"/>
      <c r="N18" s="5"/>
      <c r="O18" s="5"/>
      <c r="P18" s="5"/>
      <c r="Q18" s="5"/>
      <c r="R18" s="5"/>
      <c r="S18" s="5"/>
      <c r="T18" s="5"/>
      <c r="U18" s="5"/>
      <c r="V18" s="6"/>
      <c r="W18" s="6"/>
      <c r="X18" s="6"/>
      <c r="Y18" s="6"/>
      <c r="Z18" s="6"/>
      <c r="AA18" s="6"/>
      <c r="AB18" s="6"/>
      <c r="AC18" s="6"/>
      <c r="AD18" s="6"/>
    </row>
    <row r="19" spans="1:30" s="53" customFormat="1" x14ac:dyDescent="0.25">
      <c r="A19" s="64" t="s">
        <v>86</v>
      </c>
      <c r="B19" s="65"/>
      <c r="E19" s="51"/>
      <c r="F19" s="52"/>
      <c r="G19" s="51"/>
      <c r="H19" s="51"/>
      <c r="I19" s="51"/>
      <c r="J19" s="51"/>
      <c r="K19" s="51"/>
      <c r="L19" s="5"/>
      <c r="M19" s="5"/>
      <c r="N19" s="5"/>
      <c r="O19" s="5"/>
      <c r="P19" s="5"/>
      <c r="Q19" s="5"/>
      <c r="R19" s="5"/>
      <c r="S19" s="5"/>
      <c r="T19" s="5"/>
      <c r="U19" s="5"/>
      <c r="V19" s="6"/>
      <c r="W19" s="6"/>
      <c r="X19" s="6"/>
      <c r="Y19" s="6"/>
      <c r="Z19" s="6"/>
      <c r="AA19" s="6"/>
      <c r="AB19" s="6"/>
      <c r="AC19" s="6"/>
      <c r="AD19" s="6"/>
    </row>
    <row r="20" spans="1:30" s="53" customFormat="1" x14ac:dyDescent="0.25">
      <c r="A20" s="64" t="s">
        <v>87</v>
      </c>
      <c r="B20" s="65"/>
      <c r="E20" s="51"/>
      <c r="F20" s="52"/>
      <c r="G20" s="51"/>
      <c r="H20" s="51"/>
      <c r="I20" s="51"/>
      <c r="J20" s="51"/>
      <c r="K20" s="51"/>
      <c r="L20" s="5"/>
      <c r="M20" s="5"/>
      <c r="N20" s="5"/>
      <c r="O20" s="5"/>
      <c r="P20" s="5"/>
      <c r="Q20" s="5"/>
      <c r="R20" s="5"/>
      <c r="S20" s="5"/>
      <c r="T20" s="5"/>
      <c r="U20" s="5"/>
      <c r="V20" s="6"/>
      <c r="W20" s="6"/>
      <c r="X20" s="6"/>
      <c r="Y20" s="6"/>
      <c r="Z20" s="6"/>
      <c r="AA20" s="6"/>
      <c r="AB20" s="6"/>
      <c r="AC20" s="6"/>
      <c r="AD20" s="6"/>
    </row>
    <row r="22" spans="1:30" x14ac:dyDescent="0.25">
      <c r="A22" s="66" t="s">
        <v>2</v>
      </c>
      <c r="B22" s="67"/>
    </row>
    <row r="24" spans="1:30" x14ac:dyDescent="0.2">
      <c r="A24" s="66" t="s">
        <v>3</v>
      </c>
      <c r="B24" s="68"/>
      <c r="C24" s="68"/>
      <c r="D24" s="68"/>
      <c r="E24" s="68"/>
    </row>
    <row r="26" spans="1:30" x14ac:dyDescent="0.2">
      <c r="A26" s="66" t="s">
        <v>4</v>
      </c>
      <c r="B26" s="68"/>
      <c r="C26" s="68"/>
      <c r="D26" s="68"/>
      <c r="E26" s="68"/>
      <c r="F26" s="68"/>
    </row>
  </sheetData>
  <protectedRanges>
    <protectedRange sqref="E12:G12" name="Rozstęp2"/>
    <protectedRange sqref="I12" name="Rozstęp3"/>
    <protectedRange sqref="K12" name="Rozstęp4"/>
  </protectedRanges>
  <mergeCells count="18">
    <mergeCell ref="A26:F26"/>
    <mergeCell ref="B8:D8"/>
    <mergeCell ref="D10:G10"/>
    <mergeCell ref="A13:E13"/>
    <mergeCell ref="A14:G14"/>
    <mergeCell ref="A16:D16"/>
    <mergeCell ref="A17:B17"/>
    <mergeCell ref="A18:B18"/>
    <mergeCell ref="A19:B19"/>
    <mergeCell ref="A20:B20"/>
    <mergeCell ref="A22:B22"/>
    <mergeCell ref="A24:E24"/>
    <mergeCell ref="B1:D1"/>
    <mergeCell ref="F1:J1"/>
    <mergeCell ref="F2:H2"/>
    <mergeCell ref="B3:D7"/>
    <mergeCell ref="E5:J6"/>
    <mergeCell ref="E7:J7"/>
  </mergeCells>
  <conditionalFormatting sqref="E5 L5:M6">
    <cfRule type="expression" dxfId="1" priority="2">
      <formula>$E$5="Nie składamy oferty w zakresie przedmiotowego zadania"</formula>
    </cfRule>
  </conditionalFormatting>
  <conditionalFormatting sqref="E7 L7:M7">
    <cfRule type="expression" dxfId="0" priority="1">
      <formula>$E$7="Przekroczona ilość liczb po przecinku w przynajmniej jednej cenie"</formula>
    </cfRule>
  </conditionalFormatting>
  <pageMargins left="0.7" right="0.7" top="0.75" bottom="0.75" header="0.3" footer="0.3"/>
  <pageSetup paperSize="256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workbookViewId="0">
      <selection activeCell="H12" sqref="H12"/>
    </sheetView>
  </sheetViews>
  <sheetFormatPr defaultRowHeight="15" x14ac:dyDescent="0.25"/>
  <cols>
    <col min="1" max="1" width="4" style="1" customWidth="1"/>
    <col min="2" max="2" width="58.85546875" style="1" customWidth="1"/>
    <col min="3" max="3" width="5.42578125" style="1" customWidth="1"/>
    <col min="4" max="4" width="9.85546875" style="1" customWidth="1"/>
    <col min="5" max="5" width="32" style="15" customWidth="1"/>
    <col min="6" max="6" width="23" style="4" customWidth="1"/>
    <col min="7" max="7" width="13" style="15" customWidth="1"/>
    <col min="8" max="9" width="15.42578125" style="15" customWidth="1"/>
    <col min="10" max="10" width="25.28515625" style="15" bestFit="1" customWidth="1"/>
    <col min="11" max="11" width="25.28515625" style="15" customWidth="1"/>
    <col min="12" max="12" width="9.140625" style="5" customWidth="1"/>
    <col min="13" max="19" width="9.140625" style="5"/>
    <col min="20" max="20" width="10" style="5" bestFit="1" customWidth="1"/>
    <col min="21" max="21" width="9.140625" style="5"/>
    <col min="22" max="30" width="9.140625" style="6"/>
    <col min="31" max="16384" width="9.140625" style="1"/>
  </cols>
  <sheetData>
    <row r="1" spans="1:30" ht="60" customHeight="1" x14ac:dyDescent="0.25">
      <c r="B1" s="75" t="s">
        <v>70</v>
      </c>
      <c r="C1" s="76"/>
      <c r="D1" s="76"/>
      <c r="F1" s="89" t="s">
        <v>71</v>
      </c>
      <c r="G1" s="89"/>
      <c r="H1" s="89"/>
      <c r="I1" s="90"/>
      <c r="J1" s="90"/>
      <c r="K1" s="18" t="s">
        <v>89</v>
      </c>
    </row>
    <row r="2" spans="1:30" x14ac:dyDescent="0.25">
      <c r="F2" s="77"/>
      <c r="G2" s="77"/>
      <c r="H2" s="77"/>
      <c r="I2" s="14"/>
      <c r="J2" s="14"/>
      <c r="K2" s="14"/>
    </row>
    <row r="3" spans="1:30" x14ac:dyDescent="0.25">
      <c r="B3" s="78"/>
      <c r="C3" s="79"/>
      <c r="D3" s="80"/>
    </row>
    <row r="4" spans="1:30" x14ac:dyDescent="0.25">
      <c r="B4" s="81"/>
      <c r="C4" s="82"/>
      <c r="D4" s="83"/>
    </row>
    <row r="5" spans="1:30" ht="15" customHeight="1" x14ac:dyDescent="0.25">
      <c r="B5" s="81"/>
      <c r="C5" s="82"/>
      <c r="D5" s="83"/>
      <c r="E5" s="87" t="str">
        <f>IF(Q10=0,"Nie składamy oferty w zakresie przedmiotowego zadania",IF(Q11&gt;0,"Nie wszystkie wymagane pola zostały wypełnione",IF(L10=0,IF(R11&gt;0,"Jedna z podanych wartości brutto nie jest liczbą",""),"Jedna z podanych wartości brutto nie spełnia warunków SIWZ")))</f>
        <v>Nie składamy oferty w zakresie przedmiotowego zadania</v>
      </c>
      <c r="F5" s="87"/>
      <c r="G5" s="87"/>
      <c r="H5" s="87"/>
      <c r="I5" s="87"/>
      <c r="J5" s="87"/>
      <c r="K5" s="16"/>
      <c r="L5" s="8"/>
      <c r="M5" s="8"/>
    </row>
    <row r="6" spans="1:30" ht="15" customHeight="1" x14ac:dyDescent="0.25">
      <c r="B6" s="81"/>
      <c r="C6" s="82"/>
      <c r="D6" s="83"/>
      <c r="E6" s="87"/>
      <c r="F6" s="87"/>
      <c r="G6" s="87"/>
      <c r="H6" s="87"/>
      <c r="I6" s="87"/>
      <c r="J6" s="87"/>
      <c r="K6" s="16"/>
      <c r="L6" s="8"/>
      <c r="M6" s="8"/>
    </row>
    <row r="7" spans="1:30" x14ac:dyDescent="0.25">
      <c r="B7" s="84"/>
      <c r="C7" s="85"/>
      <c r="D7" s="86"/>
      <c r="E7" s="88" t="str">
        <f>IF(T11&gt;0,"Przekroczona ilość liczb po przecinku w przynajmniej jednej cenie","")</f>
        <v/>
      </c>
      <c r="F7" s="88"/>
      <c r="G7" s="88"/>
      <c r="H7" s="88"/>
      <c r="I7" s="88"/>
      <c r="J7" s="88"/>
      <c r="K7" s="17"/>
      <c r="L7" s="9"/>
      <c r="M7" s="9"/>
    </row>
    <row r="8" spans="1:30" x14ac:dyDescent="0.25">
      <c r="B8" s="72" t="s">
        <v>0</v>
      </c>
      <c r="C8" s="72"/>
      <c r="D8" s="72"/>
      <c r="F8" s="17"/>
      <c r="G8" s="17"/>
      <c r="H8" s="17"/>
      <c r="I8" s="17"/>
      <c r="J8" s="17"/>
      <c r="K8" s="17"/>
    </row>
    <row r="9" spans="1:30" x14ac:dyDescent="0.25">
      <c r="B9" s="2"/>
      <c r="C9" s="3"/>
      <c r="D9" s="3"/>
      <c r="E9" s="17"/>
      <c r="F9" s="7"/>
      <c r="G9" s="17"/>
      <c r="H9" s="17"/>
      <c r="I9" s="17"/>
      <c r="J9" s="17"/>
      <c r="K9" s="17"/>
    </row>
    <row r="10" spans="1:30" s="23" customFormat="1" x14ac:dyDescent="0.25">
      <c r="A10" s="24"/>
      <c r="B10" s="19" t="s">
        <v>1</v>
      </c>
      <c r="C10" s="25" t="str">
        <f ca="1">MID(CELL("nazwa_pliku",C10),FIND("]",CELL("nazwa_pliku",C10),1)+1,35)</f>
        <v>3</v>
      </c>
      <c r="D10" s="73" t="s">
        <v>22</v>
      </c>
      <c r="E10" s="73"/>
      <c r="F10" s="73"/>
      <c r="G10" s="73"/>
      <c r="H10" s="20">
        <f ca="1">SUMIF(F12:F1300,"Razem",H12:H1300)</f>
        <v>0</v>
      </c>
      <c r="I10" s="20"/>
      <c r="J10" s="20">
        <f ca="1">SUMIF(F12:F1300,"Razem",J12:J1300)</f>
        <v>0</v>
      </c>
      <c r="K10" s="20"/>
      <c r="L10" s="21">
        <f>SUM(L11:L1794)</f>
        <v>0</v>
      </c>
      <c r="M10" s="21">
        <f>COUNTIF(M12:M1794,0)</f>
        <v>0</v>
      </c>
      <c r="N10" s="21">
        <f>COUNTIF(N12:N1794,0)</f>
        <v>0</v>
      </c>
      <c r="O10" s="21">
        <f>COUNTIF(O12:O1794,0)</f>
        <v>0</v>
      </c>
      <c r="P10" s="21">
        <f>COUNTIF(P12:P1794,0)</f>
        <v>0</v>
      </c>
      <c r="Q10" s="21">
        <f>SUM(M10:P10)</f>
        <v>0</v>
      </c>
      <c r="R10" s="21"/>
      <c r="S10" s="21"/>
      <c r="T10" s="21"/>
      <c r="U10" s="21"/>
      <c r="V10" s="22"/>
      <c r="W10" s="22"/>
      <c r="X10" s="22"/>
      <c r="Y10" s="22"/>
      <c r="Z10" s="22"/>
      <c r="AA10" s="22"/>
      <c r="AB10" s="22"/>
      <c r="AC10" s="22"/>
      <c r="AD10" s="22"/>
    </row>
    <row r="11" spans="1:30" ht="30" customHeight="1" x14ac:dyDescent="0.25">
      <c r="A11" s="26" t="s">
        <v>73</v>
      </c>
      <c r="B11" s="27" t="s">
        <v>74</v>
      </c>
      <c r="C11" s="27" t="s">
        <v>75</v>
      </c>
      <c r="D11" s="26" t="s">
        <v>76</v>
      </c>
      <c r="E11" s="28" t="s">
        <v>77</v>
      </c>
      <c r="F11" s="29" t="s">
        <v>9</v>
      </c>
      <c r="G11" s="30" t="s">
        <v>81</v>
      </c>
      <c r="H11" s="31" t="s">
        <v>78</v>
      </c>
      <c r="I11" s="31" t="s">
        <v>79</v>
      </c>
      <c r="J11" s="31" t="s">
        <v>80</v>
      </c>
      <c r="K11" s="31" t="s">
        <v>7</v>
      </c>
      <c r="M11" s="5">
        <f>SUM(M12:M1794)</f>
        <v>1</v>
      </c>
      <c r="N11" s="5">
        <f>SUM(N12:N1794)</f>
        <v>1</v>
      </c>
      <c r="O11" s="5">
        <f>SUM(O12:O1794)</f>
        <v>1</v>
      </c>
      <c r="P11" s="5">
        <f>SUM(P12:P1794)</f>
        <v>1</v>
      </c>
      <c r="Q11" s="5">
        <f>SUM(M11:P11)</f>
        <v>4</v>
      </c>
      <c r="R11" s="5">
        <f>SUM(R12:R1794)</f>
        <v>0</v>
      </c>
      <c r="T11" s="5">
        <f>SUM(T12:T1794)</f>
        <v>0</v>
      </c>
    </row>
    <row r="12" spans="1:30" s="36" customFormat="1" ht="30" customHeight="1" x14ac:dyDescent="0.25">
      <c r="A12" s="38">
        <v>1</v>
      </c>
      <c r="B12" s="37" t="s">
        <v>21</v>
      </c>
      <c r="C12" s="32" t="s">
        <v>10</v>
      </c>
      <c r="D12" s="32">
        <v>1500</v>
      </c>
      <c r="E12" s="39"/>
      <c r="F12" s="40"/>
      <c r="G12" s="41"/>
      <c r="H12" s="42">
        <f>ROUND(D12*G12,2)</f>
        <v>0</v>
      </c>
      <c r="I12" s="43"/>
      <c r="J12" s="42">
        <f>ROUND(H12*(1+I12),2)</f>
        <v>0</v>
      </c>
      <c r="K12" s="44"/>
      <c r="L12" s="33">
        <f>IF(LEN(H12)-IFERROR(SEARCH(",",H12,1),LEN(H12))&gt;2,1,0)</f>
        <v>0</v>
      </c>
      <c r="M12" s="34">
        <f>IF(ISBLANK(E12),1,0)</f>
        <v>1</v>
      </c>
      <c r="N12" s="34">
        <f t="shared" ref="N12:O12" si="0">IF(ISBLANK(F12),1,0)</f>
        <v>1</v>
      </c>
      <c r="O12" s="34">
        <f t="shared" si="0"/>
        <v>1</v>
      </c>
      <c r="P12" s="34">
        <f>IF(ISBLANK(I12),1,0)</f>
        <v>1</v>
      </c>
      <c r="Q12" s="34"/>
      <c r="R12" s="34">
        <f>IF(ISNUMBER(H12),0,1)</f>
        <v>0</v>
      </c>
      <c r="S12" s="34"/>
      <c r="T12" s="33">
        <f>IF(ISERROR(IF(LEN(G12)-FIND(",",G12)&gt;4,1,0)),0,IF(LEN(G12)-FIND(",",G12)&gt;4,1,0))</f>
        <v>0</v>
      </c>
      <c r="U12" s="34"/>
      <c r="V12" s="35"/>
      <c r="W12" s="35"/>
      <c r="X12" s="35"/>
      <c r="Y12" s="35"/>
      <c r="Z12" s="35"/>
      <c r="AA12" s="35"/>
      <c r="AB12" s="35"/>
      <c r="AC12" s="35"/>
      <c r="AD12" s="35"/>
    </row>
    <row r="13" spans="1:30" s="49" customFormat="1" ht="24.95" customHeight="1" x14ac:dyDescent="0.25">
      <c r="A13" s="74"/>
      <c r="B13" s="74"/>
      <c r="C13" s="74"/>
      <c r="D13" s="74"/>
      <c r="E13" s="74"/>
      <c r="F13" s="50" t="s">
        <v>5</v>
      </c>
      <c r="G13" s="50" t="s">
        <v>6</v>
      </c>
      <c r="H13" s="45">
        <f ca="1">SUM(OFFSET($H$12,0,0,ROW()-12,1))</f>
        <v>0</v>
      </c>
      <c r="I13" s="46" t="s">
        <v>6</v>
      </c>
      <c r="J13" s="45">
        <f ca="1">SUM(OFFSET($J$12,0,0,ROW()-12,1))</f>
        <v>0</v>
      </c>
      <c r="K13" s="46" t="s">
        <v>6</v>
      </c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8"/>
      <c r="W13" s="48"/>
      <c r="X13" s="48"/>
      <c r="Y13" s="48"/>
      <c r="Z13" s="48"/>
      <c r="AA13" s="48"/>
      <c r="AB13" s="48"/>
      <c r="AC13" s="48"/>
      <c r="AD13" s="48"/>
    </row>
    <row r="14" spans="1:30" ht="24.95" customHeight="1" x14ac:dyDescent="0.25">
      <c r="A14" s="69" t="s">
        <v>8</v>
      </c>
      <c r="B14" s="70"/>
      <c r="C14" s="70"/>
      <c r="D14" s="70"/>
      <c r="E14" s="70"/>
      <c r="F14" s="70"/>
      <c r="G14" s="70"/>
    </row>
    <row r="16" spans="1:30" s="53" customFormat="1" x14ac:dyDescent="0.25">
      <c r="A16" s="66" t="s">
        <v>83</v>
      </c>
      <c r="B16" s="65"/>
      <c r="C16" s="65"/>
      <c r="D16" s="65"/>
      <c r="E16" s="51"/>
      <c r="F16" s="52"/>
      <c r="G16" s="51"/>
      <c r="H16" s="51"/>
      <c r="I16" s="51"/>
      <c r="J16" s="51"/>
      <c r="K16" s="51"/>
      <c r="L16" s="5"/>
      <c r="M16" s="5"/>
      <c r="N16" s="5"/>
      <c r="O16" s="5"/>
      <c r="P16" s="5"/>
      <c r="Q16" s="5"/>
      <c r="R16" s="5"/>
      <c r="S16" s="5"/>
      <c r="T16" s="5"/>
      <c r="U16" s="5"/>
      <c r="V16" s="6"/>
      <c r="W16" s="6"/>
      <c r="X16" s="6"/>
      <c r="Y16" s="6"/>
      <c r="Z16" s="6"/>
      <c r="AA16" s="6"/>
      <c r="AB16" s="6"/>
      <c r="AC16" s="6"/>
      <c r="AD16" s="6"/>
    </row>
    <row r="17" spans="1:30" s="53" customFormat="1" x14ac:dyDescent="0.25">
      <c r="A17" s="71" t="s">
        <v>84</v>
      </c>
      <c r="B17" s="65"/>
      <c r="E17" s="51"/>
      <c r="F17" s="52"/>
      <c r="G17" s="51"/>
      <c r="H17" s="51"/>
      <c r="I17" s="51"/>
      <c r="J17" s="51"/>
      <c r="K17" s="51"/>
      <c r="L17" s="5"/>
      <c r="M17" s="5"/>
      <c r="N17" s="5"/>
      <c r="O17" s="5"/>
      <c r="P17" s="5"/>
      <c r="Q17" s="5"/>
      <c r="R17" s="5"/>
      <c r="S17" s="5"/>
      <c r="T17" s="5"/>
      <c r="U17" s="5"/>
      <c r="V17" s="6"/>
      <c r="W17" s="6"/>
      <c r="X17" s="6"/>
      <c r="Y17" s="6"/>
      <c r="Z17" s="6"/>
      <c r="AA17" s="6"/>
      <c r="AB17" s="6"/>
      <c r="AC17" s="6"/>
      <c r="AD17" s="6"/>
    </row>
    <row r="18" spans="1:30" s="53" customFormat="1" x14ac:dyDescent="0.25">
      <c r="A18" s="71" t="s">
        <v>85</v>
      </c>
      <c r="B18" s="65"/>
      <c r="E18" s="51"/>
      <c r="F18" s="52"/>
      <c r="G18" s="51"/>
      <c r="H18" s="51"/>
      <c r="I18" s="51"/>
      <c r="J18" s="51"/>
      <c r="K18" s="51"/>
      <c r="L18" s="5"/>
      <c r="M18" s="5"/>
      <c r="N18" s="5"/>
      <c r="O18" s="5"/>
      <c r="P18" s="5"/>
      <c r="Q18" s="5"/>
      <c r="R18" s="5"/>
      <c r="S18" s="5"/>
      <c r="T18" s="5"/>
      <c r="U18" s="5"/>
      <c r="V18" s="6"/>
      <c r="W18" s="6"/>
      <c r="X18" s="6"/>
      <c r="Y18" s="6"/>
      <c r="Z18" s="6"/>
      <c r="AA18" s="6"/>
      <c r="AB18" s="6"/>
      <c r="AC18" s="6"/>
      <c r="AD18" s="6"/>
    </row>
    <row r="19" spans="1:30" s="53" customFormat="1" x14ac:dyDescent="0.25">
      <c r="A19" s="64" t="s">
        <v>86</v>
      </c>
      <c r="B19" s="65"/>
      <c r="E19" s="51"/>
      <c r="F19" s="52"/>
      <c r="G19" s="51"/>
      <c r="H19" s="51"/>
      <c r="I19" s="51"/>
      <c r="J19" s="51"/>
      <c r="K19" s="51"/>
      <c r="L19" s="5"/>
      <c r="M19" s="5"/>
      <c r="N19" s="5"/>
      <c r="O19" s="5"/>
      <c r="P19" s="5"/>
      <c r="Q19" s="5"/>
      <c r="R19" s="5"/>
      <c r="S19" s="5"/>
      <c r="T19" s="5"/>
      <c r="U19" s="5"/>
      <c r="V19" s="6"/>
      <c r="W19" s="6"/>
      <c r="X19" s="6"/>
      <c r="Y19" s="6"/>
      <c r="Z19" s="6"/>
      <c r="AA19" s="6"/>
      <c r="AB19" s="6"/>
      <c r="AC19" s="6"/>
      <c r="AD19" s="6"/>
    </row>
    <row r="20" spans="1:30" s="53" customFormat="1" x14ac:dyDescent="0.25">
      <c r="A20" s="64" t="s">
        <v>87</v>
      </c>
      <c r="B20" s="65"/>
      <c r="E20" s="51"/>
      <c r="F20" s="52"/>
      <c r="G20" s="51"/>
      <c r="H20" s="51"/>
      <c r="I20" s="51"/>
      <c r="J20" s="51"/>
      <c r="K20" s="51"/>
      <c r="L20" s="5"/>
      <c r="M20" s="5"/>
      <c r="N20" s="5"/>
      <c r="O20" s="5"/>
      <c r="P20" s="5"/>
      <c r="Q20" s="5"/>
      <c r="R20" s="5"/>
      <c r="S20" s="5"/>
      <c r="T20" s="5"/>
      <c r="U20" s="5"/>
      <c r="V20" s="6"/>
      <c r="W20" s="6"/>
      <c r="X20" s="6"/>
      <c r="Y20" s="6"/>
      <c r="Z20" s="6"/>
      <c r="AA20" s="6"/>
      <c r="AB20" s="6"/>
      <c r="AC20" s="6"/>
      <c r="AD20" s="6"/>
    </row>
    <row r="22" spans="1:30" x14ac:dyDescent="0.25">
      <c r="A22" s="66" t="s">
        <v>2</v>
      </c>
      <c r="B22" s="67"/>
    </row>
    <row r="24" spans="1:30" x14ac:dyDescent="0.2">
      <c r="A24" s="66" t="s">
        <v>3</v>
      </c>
      <c r="B24" s="68"/>
      <c r="C24" s="68"/>
      <c r="D24" s="68"/>
      <c r="E24" s="68"/>
    </row>
    <row r="26" spans="1:30" x14ac:dyDescent="0.2">
      <c r="A26" s="66" t="s">
        <v>4</v>
      </c>
      <c r="B26" s="68"/>
      <c r="C26" s="68"/>
      <c r="D26" s="68"/>
      <c r="E26" s="68"/>
      <c r="F26" s="68"/>
    </row>
  </sheetData>
  <protectedRanges>
    <protectedRange sqref="E12:G12" name="Rozstęp2"/>
    <protectedRange sqref="I12" name="Rozstęp3"/>
    <protectedRange sqref="K12" name="Rozstęp4"/>
  </protectedRanges>
  <mergeCells count="18">
    <mergeCell ref="A26:F26"/>
    <mergeCell ref="B8:D8"/>
    <mergeCell ref="D10:G10"/>
    <mergeCell ref="A13:E13"/>
    <mergeCell ref="A14:G14"/>
    <mergeCell ref="A16:D16"/>
    <mergeCell ref="A17:B17"/>
    <mergeCell ref="A18:B18"/>
    <mergeCell ref="A19:B19"/>
    <mergeCell ref="A20:B20"/>
    <mergeCell ref="A22:B22"/>
    <mergeCell ref="A24:E24"/>
    <mergeCell ref="B1:D1"/>
    <mergeCell ref="F1:J1"/>
    <mergeCell ref="F2:H2"/>
    <mergeCell ref="B3:D7"/>
    <mergeCell ref="E5:J6"/>
    <mergeCell ref="E7:J7"/>
  </mergeCells>
  <conditionalFormatting sqref="E5 L5:M6">
    <cfRule type="expression" dxfId="37" priority="2">
      <formula>$E$5="Nie składamy oferty w zakresie przedmiotowego zadania"</formula>
    </cfRule>
  </conditionalFormatting>
  <conditionalFormatting sqref="E7 L7:M7">
    <cfRule type="expression" dxfId="36" priority="1">
      <formula>$E$7="Przekroczona ilość liczb po przecinku w przynajmniej jednej cenie"</formula>
    </cfRule>
  </conditionalFormatting>
  <pageMargins left="0.7" right="0.7" top="0.75" bottom="0.75" header="0.3" footer="0.3"/>
  <pageSetup paperSize="256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workbookViewId="0">
      <selection activeCell="J13" sqref="J13"/>
    </sheetView>
  </sheetViews>
  <sheetFormatPr defaultRowHeight="15" x14ac:dyDescent="0.25"/>
  <cols>
    <col min="1" max="1" width="4" style="1" customWidth="1"/>
    <col min="2" max="2" width="58.85546875" style="1" customWidth="1"/>
    <col min="3" max="3" width="5.42578125" style="1" customWidth="1"/>
    <col min="4" max="4" width="9.85546875" style="1" customWidth="1"/>
    <col min="5" max="5" width="32" style="15" customWidth="1"/>
    <col min="6" max="6" width="23" style="4" customWidth="1"/>
    <col min="7" max="7" width="13" style="15" customWidth="1"/>
    <col min="8" max="9" width="15.42578125" style="15" customWidth="1"/>
    <col min="10" max="10" width="25.28515625" style="15" bestFit="1" customWidth="1"/>
    <col min="11" max="11" width="25.28515625" style="15" customWidth="1"/>
    <col min="12" max="12" width="9.140625" style="5" customWidth="1"/>
    <col min="13" max="19" width="9.140625" style="5"/>
    <col min="20" max="20" width="10" style="5" bestFit="1" customWidth="1"/>
    <col min="21" max="21" width="9.140625" style="5"/>
    <col min="22" max="30" width="9.140625" style="6"/>
    <col min="31" max="16384" width="9.140625" style="1"/>
  </cols>
  <sheetData>
    <row r="1" spans="1:30" ht="60" customHeight="1" x14ac:dyDescent="0.25">
      <c r="B1" s="75" t="s">
        <v>70</v>
      </c>
      <c r="C1" s="76"/>
      <c r="D1" s="76"/>
      <c r="F1" s="89" t="s">
        <v>71</v>
      </c>
      <c r="G1" s="89"/>
      <c r="H1" s="89"/>
      <c r="I1" s="90"/>
      <c r="J1" s="90"/>
      <c r="K1" s="18" t="s">
        <v>91</v>
      </c>
    </row>
    <row r="2" spans="1:30" x14ac:dyDescent="0.25">
      <c r="F2" s="77"/>
      <c r="G2" s="77"/>
      <c r="H2" s="77"/>
      <c r="I2" s="14"/>
      <c r="J2" s="14"/>
      <c r="K2" s="14"/>
    </row>
    <row r="3" spans="1:30" x14ac:dyDescent="0.25">
      <c r="B3" s="78"/>
      <c r="C3" s="79"/>
      <c r="D3" s="80"/>
    </row>
    <row r="4" spans="1:30" x14ac:dyDescent="0.25">
      <c r="B4" s="81"/>
      <c r="C4" s="82"/>
      <c r="D4" s="83"/>
    </row>
    <row r="5" spans="1:30" ht="15" customHeight="1" x14ac:dyDescent="0.25">
      <c r="B5" s="81"/>
      <c r="C5" s="82"/>
      <c r="D5" s="83"/>
      <c r="E5" s="87" t="str">
        <f>IF(Q10=0,"Nie składamy oferty w zakresie przedmiotowego zadania",IF(Q11&gt;0,"Nie wszystkie wymagane pola zostały wypełnione",IF(L10=0,IF(R11&gt;0,"Jedna z podanych wartości brutto nie jest liczbą",""),"Jedna z podanych wartości brutto nie spełnia warunków SIWZ")))</f>
        <v>Nie składamy oferty w zakresie przedmiotowego zadania</v>
      </c>
      <c r="F5" s="87"/>
      <c r="G5" s="87"/>
      <c r="H5" s="87"/>
      <c r="I5" s="87"/>
      <c r="J5" s="87"/>
      <c r="K5" s="16"/>
      <c r="L5" s="8"/>
      <c r="M5" s="8"/>
    </row>
    <row r="6" spans="1:30" ht="15" customHeight="1" x14ac:dyDescent="0.25">
      <c r="B6" s="81"/>
      <c r="C6" s="82"/>
      <c r="D6" s="83"/>
      <c r="E6" s="87"/>
      <c r="F6" s="87"/>
      <c r="G6" s="87"/>
      <c r="H6" s="87"/>
      <c r="I6" s="87"/>
      <c r="J6" s="87"/>
      <c r="K6" s="16"/>
      <c r="L6" s="8"/>
      <c r="M6" s="8"/>
    </row>
    <row r="7" spans="1:30" x14ac:dyDescent="0.25">
      <c r="B7" s="84"/>
      <c r="C7" s="85"/>
      <c r="D7" s="86"/>
      <c r="E7" s="88" t="str">
        <f>IF(T11&gt;0,"Przekroczona ilość liczb po przecinku w przynajmniej jednej cenie","")</f>
        <v/>
      </c>
      <c r="F7" s="88"/>
      <c r="G7" s="88"/>
      <c r="H7" s="88"/>
      <c r="I7" s="88"/>
      <c r="J7" s="88"/>
      <c r="K7" s="17"/>
      <c r="L7" s="9"/>
      <c r="M7" s="9"/>
    </row>
    <row r="8" spans="1:30" x14ac:dyDescent="0.25">
      <c r="B8" s="72" t="s">
        <v>0</v>
      </c>
      <c r="C8" s="72"/>
      <c r="D8" s="72"/>
      <c r="F8" s="17"/>
      <c r="G8" s="17"/>
      <c r="H8" s="17"/>
      <c r="I8" s="17"/>
      <c r="J8" s="17"/>
      <c r="K8" s="17"/>
    </row>
    <row r="9" spans="1:30" x14ac:dyDescent="0.25">
      <c r="B9" s="2"/>
      <c r="C9" s="3"/>
      <c r="D9" s="3"/>
      <c r="E9" s="17"/>
      <c r="F9" s="7"/>
      <c r="G9" s="17"/>
      <c r="H9" s="17"/>
      <c r="I9" s="17"/>
      <c r="J9" s="17"/>
      <c r="K9" s="17"/>
    </row>
    <row r="10" spans="1:30" s="23" customFormat="1" x14ac:dyDescent="0.25">
      <c r="A10" s="24"/>
      <c r="B10" s="19" t="s">
        <v>1</v>
      </c>
      <c r="C10" s="25" t="str">
        <f ca="1">MID(CELL("nazwa_pliku",C10),FIND("]",CELL("nazwa_pliku",C10),1)+1,35)</f>
        <v>4</v>
      </c>
      <c r="D10" s="73" t="s">
        <v>23</v>
      </c>
      <c r="E10" s="73"/>
      <c r="F10" s="73"/>
      <c r="G10" s="73"/>
      <c r="H10" s="20">
        <f ca="1">SUMIF(F12:F1300,"Razem",H12:H1300)</f>
        <v>0</v>
      </c>
      <c r="I10" s="20"/>
      <c r="J10" s="20">
        <f ca="1">SUMIF(F12:F1300,"Razem",J12:J1300)</f>
        <v>0</v>
      </c>
      <c r="K10" s="20"/>
      <c r="L10" s="21">
        <f>SUM(L11:L1794)</f>
        <v>0</v>
      </c>
      <c r="M10" s="21">
        <f>COUNTIF(M12:M1794,0)</f>
        <v>0</v>
      </c>
      <c r="N10" s="21">
        <f>COUNTIF(N12:N1794,0)</f>
        <v>0</v>
      </c>
      <c r="O10" s="21">
        <f>COUNTIF(O12:O1794,0)</f>
        <v>0</v>
      </c>
      <c r="P10" s="21">
        <f>COUNTIF(P12:P1794,0)</f>
        <v>0</v>
      </c>
      <c r="Q10" s="21">
        <f>SUM(M10:P10)</f>
        <v>0</v>
      </c>
      <c r="R10" s="21"/>
      <c r="S10" s="21"/>
      <c r="T10" s="21"/>
      <c r="U10" s="21"/>
      <c r="V10" s="22"/>
      <c r="W10" s="22"/>
      <c r="X10" s="22"/>
      <c r="Y10" s="22"/>
      <c r="Z10" s="22"/>
      <c r="AA10" s="22"/>
      <c r="AB10" s="22"/>
      <c r="AC10" s="22"/>
      <c r="AD10" s="22"/>
    </row>
    <row r="11" spans="1:30" ht="30" customHeight="1" x14ac:dyDescent="0.25">
      <c r="A11" s="26" t="s">
        <v>73</v>
      </c>
      <c r="B11" s="27" t="s">
        <v>74</v>
      </c>
      <c r="C11" s="27" t="s">
        <v>75</v>
      </c>
      <c r="D11" s="26" t="s">
        <v>76</v>
      </c>
      <c r="E11" s="28" t="s">
        <v>77</v>
      </c>
      <c r="F11" s="29" t="s">
        <v>9</v>
      </c>
      <c r="G11" s="30" t="s">
        <v>81</v>
      </c>
      <c r="H11" s="31" t="s">
        <v>78</v>
      </c>
      <c r="I11" s="31" t="s">
        <v>79</v>
      </c>
      <c r="J11" s="31" t="s">
        <v>80</v>
      </c>
      <c r="K11" s="31" t="s">
        <v>7</v>
      </c>
      <c r="M11" s="5">
        <f>SUM(M12:M1794)</f>
        <v>1</v>
      </c>
      <c r="N11" s="5">
        <f>SUM(N12:N1794)</f>
        <v>1</v>
      </c>
      <c r="O11" s="5">
        <f>SUM(O12:O1794)</f>
        <v>1</v>
      </c>
      <c r="P11" s="5">
        <f>SUM(P12:P1794)</f>
        <v>1</v>
      </c>
      <c r="Q11" s="5">
        <f>SUM(M11:P11)</f>
        <v>4</v>
      </c>
      <c r="R11" s="5">
        <f>SUM(R12:R1794)</f>
        <v>0</v>
      </c>
      <c r="T11" s="5">
        <f>SUM(T12:T1794)</f>
        <v>0</v>
      </c>
    </row>
    <row r="12" spans="1:30" s="36" customFormat="1" ht="30" customHeight="1" x14ac:dyDescent="0.25">
      <c r="A12" s="38">
        <v>1</v>
      </c>
      <c r="B12" s="37" t="s">
        <v>90</v>
      </c>
      <c r="C12" s="32" t="s">
        <v>10</v>
      </c>
      <c r="D12" s="32">
        <v>500</v>
      </c>
      <c r="E12" s="39"/>
      <c r="F12" s="40"/>
      <c r="G12" s="41"/>
      <c r="H12" s="42">
        <f>ROUND(D12*G12,2)</f>
        <v>0</v>
      </c>
      <c r="I12" s="43"/>
      <c r="J12" s="42">
        <f>ROUND(H12*(1+I12),2)</f>
        <v>0</v>
      </c>
      <c r="K12" s="44"/>
      <c r="L12" s="33">
        <f>IF(LEN(H12)-IFERROR(SEARCH(",",H12,1),LEN(H12))&gt;2,1,0)</f>
        <v>0</v>
      </c>
      <c r="M12" s="34">
        <f>IF(ISBLANK(E12),1,0)</f>
        <v>1</v>
      </c>
      <c r="N12" s="34">
        <f t="shared" ref="N12:O12" si="0">IF(ISBLANK(F12),1,0)</f>
        <v>1</v>
      </c>
      <c r="O12" s="34">
        <f t="shared" si="0"/>
        <v>1</v>
      </c>
      <c r="P12" s="34">
        <f>IF(ISBLANK(I12),1,0)</f>
        <v>1</v>
      </c>
      <c r="Q12" s="34"/>
      <c r="R12" s="34">
        <f>IF(ISNUMBER(H12),0,1)</f>
        <v>0</v>
      </c>
      <c r="S12" s="34"/>
      <c r="T12" s="33">
        <f>IF(ISERROR(IF(LEN(G12)-FIND(",",G12)&gt;4,1,0)),0,IF(LEN(G12)-FIND(",",G12)&gt;4,1,0))</f>
        <v>0</v>
      </c>
      <c r="U12" s="34"/>
      <c r="V12" s="35"/>
      <c r="W12" s="35"/>
      <c r="X12" s="35"/>
      <c r="Y12" s="35"/>
      <c r="Z12" s="35"/>
      <c r="AA12" s="35"/>
      <c r="AB12" s="35"/>
      <c r="AC12" s="35"/>
      <c r="AD12" s="35"/>
    </row>
    <row r="13" spans="1:30" s="49" customFormat="1" ht="24.95" customHeight="1" x14ac:dyDescent="0.25">
      <c r="A13" s="74"/>
      <c r="B13" s="74"/>
      <c r="C13" s="74"/>
      <c r="D13" s="74"/>
      <c r="E13" s="74"/>
      <c r="F13" s="50" t="s">
        <v>5</v>
      </c>
      <c r="G13" s="50" t="s">
        <v>6</v>
      </c>
      <c r="H13" s="45">
        <f ca="1">SUM(OFFSET($H$12,0,0,ROW()-12,1))</f>
        <v>0</v>
      </c>
      <c r="I13" s="46" t="s">
        <v>6</v>
      </c>
      <c r="J13" s="45">
        <f ca="1">SUM(OFFSET($J$12,0,0,ROW()-12,1))</f>
        <v>0</v>
      </c>
      <c r="K13" s="46" t="s">
        <v>6</v>
      </c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8"/>
      <c r="W13" s="48"/>
      <c r="X13" s="48"/>
      <c r="Y13" s="48"/>
      <c r="Z13" s="48"/>
      <c r="AA13" s="48"/>
      <c r="AB13" s="48"/>
      <c r="AC13" s="48"/>
      <c r="AD13" s="48"/>
    </row>
    <row r="14" spans="1:30" ht="24.95" customHeight="1" x14ac:dyDescent="0.25">
      <c r="A14" s="69" t="s">
        <v>8</v>
      </c>
      <c r="B14" s="70"/>
      <c r="C14" s="70"/>
      <c r="D14" s="70"/>
      <c r="E14" s="70"/>
      <c r="F14" s="70"/>
      <c r="G14" s="70"/>
    </row>
    <row r="16" spans="1:30" s="53" customFormat="1" x14ac:dyDescent="0.25">
      <c r="A16" s="66" t="s">
        <v>83</v>
      </c>
      <c r="B16" s="65"/>
      <c r="C16" s="65"/>
      <c r="D16" s="65"/>
      <c r="E16" s="51"/>
      <c r="F16" s="52"/>
      <c r="G16" s="51"/>
      <c r="H16" s="51"/>
      <c r="I16" s="51"/>
      <c r="J16" s="51"/>
      <c r="K16" s="51"/>
      <c r="L16" s="5"/>
      <c r="M16" s="5"/>
      <c r="N16" s="5"/>
      <c r="O16" s="5"/>
      <c r="P16" s="5"/>
      <c r="Q16" s="5"/>
      <c r="R16" s="5"/>
      <c r="S16" s="5"/>
      <c r="T16" s="5"/>
      <c r="U16" s="5"/>
      <c r="V16" s="6"/>
      <c r="W16" s="6"/>
      <c r="X16" s="6"/>
      <c r="Y16" s="6"/>
      <c r="Z16" s="6"/>
      <c r="AA16" s="6"/>
      <c r="AB16" s="6"/>
      <c r="AC16" s="6"/>
      <c r="AD16" s="6"/>
    </row>
    <row r="17" spans="1:30" s="53" customFormat="1" x14ac:dyDescent="0.25">
      <c r="A17" s="71" t="s">
        <v>84</v>
      </c>
      <c r="B17" s="65"/>
      <c r="E17" s="51"/>
      <c r="F17" s="52"/>
      <c r="G17" s="51"/>
      <c r="H17" s="51"/>
      <c r="I17" s="51"/>
      <c r="J17" s="51"/>
      <c r="K17" s="51"/>
      <c r="L17" s="5"/>
      <c r="M17" s="5"/>
      <c r="N17" s="5"/>
      <c r="O17" s="5"/>
      <c r="P17" s="5"/>
      <c r="Q17" s="5"/>
      <c r="R17" s="5"/>
      <c r="S17" s="5"/>
      <c r="T17" s="5"/>
      <c r="U17" s="5"/>
      <c r="V17" s="6"/>
      <c r="W17" s="6"/>
      <c r="X17" s="6"/>
      <c r="Y17" s="6"/>
      <c r="Z17" s="6"/>
      <c r="AA17" s="6"/>
      <c r="AB17" s="6"/>
      <c r="AC17" s="6"/>
      <c r="AD17" s="6"/>
    </row>
    <row r="18" spans="1:30" s="53" customFormat="1" x14ac:dyDescent="0.25">
      <c r="A18" s="71" t="s">
        <v>85</v>
      </c>
      <c r="B18" s="65"/>
      <c r="E18" s="51"/>
      <c r="F18" s="52"/>
      <c r="G18" s="51"/>
      <c r="H18" s="51"/>
      <c r="I18" s="51"/>
      <c r="J18" s="51"/>
      <c r="K18" s="51"/>
      <c r="L18" s="5"/>
      <c r="M18" s="5"/>
      <c r="N18" s="5"/>
      <c r="O18" s="5"/>
      <c r="P18" s="5"/>
      <c r="Q18" s="5"/>
      <c r="R18" s="5"/>
      <c r="S18" s="5"/>
      <c r="T18" s="5"/>
      <c r="U18" s="5"/>
      <c r="V18" s="6"/>
      <c r="W18" s="6"/>
      <c r="X18" s="6"/>
      <c r="Y18" s="6"/>
      <c r="Z18" s="6"/>
      <c r="AA18" s="6"/>
      <c r="AB18" s="6"/>
      <c r="AC18" s="6"/>
      <c r="AD18" s="6"/>
    </row>
    <row r="19" spans="1:30" s="53" customFormat="1" x14ac:dyDescent="0.25">
      <c r="A19" s="64" t="s">
        <v>86</v>
      </c>
      <c r="B19" s="65"/>
      <c r="E19" s="51"/>
      <c r="F19" s="52"/>
      <c r="G19" s="51"/>
      <c r="H19" s="51"/>
      <c r="I19" s="51"/>
      <c r="J19" s="51"/>
      <c r="K19" s="51"/>
      <c r="L19" s="5"/>
      <c r="M19" s="5"/>
      <c r="N19" s="5"/>
      <c r="O19" s="5"/>
      <c r="P19" s="5"/>
      <c r="Q19" s="5"/>
      <c r="R19" s="5"/>
      <c r="S19" s="5"/>
      <c r="T19" s="5"/>
      <c r="U19" s="5"/>
      <c r="V19" s="6"/>
      <c r="W19" s="6"/>
      <c r="X19" s="6"/>
      <c r="Y19" s="6"/>
      <c r="Z19" s="6"/>
      <c r="AA19" s="6"/>
      <c r="AB19" s="6"/>
      <c r="AC19" s="6"/>
      <c r="AD19" s="6"/>
    </row>
    <row r="20" spans="1:30" s="53" customFormat="1" x14ac:dyDescent="0.25">
      <c r="A20" s="64" t="s">
        <v>87</v>
      </c>
      <c r="B20" s="65"/>
      <c r="E20" s="51"/>
      <c r="F20" s="52"/>
      <c r="G20" s="51"/>
      <c r="H20" s="51"/>
      <c r="I20" s="51"/>
      <c r="J20" s="51"/>
      <c r="K20" s="51"/>
      <c r="L20" s="5"/>
      <c r="M20" s="5"/>
      <c r="N20" s="5"/>
      <c r="O20" s="5"/>
      <c r="P20" s="5"/>
      <c r="Q20" s="5"/>
      <c r="R20" s="5"/>
      <c r="S20" s="5"/>
      <c r="T20" s="5"/>
      <c r="U20" s="5"/>
      <c r="V20" s="6"/>
      <c r="W20" s="6"/>
      <c r="X20" s="6"/>
      <c r="Y20" s="6"/>
      <c r="Z20" s="6"/>
      <c r="AA20" s="6"/>
      <c r="AB20" s="6"/>
      <c r="AC20" s="6"/>
      <c r="AD20" s="6"/>
    </row>
    <row r="22" spans="1:30" x14ac:dyDescent="0.25">
      <c r="A22" s="66" t="s">
        <v>2</v>
      </c>
      <c r="B22" s="67"/>
    </row>
    <row r="24" spans="1:30" x14ac:dyDescent="0.2">
      <c r="A24" s="66" t="s">
        <v>3</v>
      </c>
      <c r="B24" s="68"/>
      <c r="C24" s="68"/>
      <c r="D24" s="68"/>
      <c r="E24" s="68"/>
    </row>
    <row r="26" spans="1:30" x14ac:dyDescent="0.2">
      <c r="A26" s="66" t="s">
        <v>4</v>
      </c>
      <c r="B26" s="68"/>
      <c r="C26" s="68"/>
      <c r="D26" s="68"/>
      <c r="E26" s="68"/>
      <c r="F26" s="68"/>
    </row>
  </sheetData>
  <protectedRanges>
    <protectedRange sqref="E12:G12" name="Rozstęp2"/>
    <protectedRange sqref="I12" name="Rozstęp3"/>
    <protectedRange sqref="K12" name="Rozstęp4"/>
  </protectedRanges>
  <mergeCells count="18">
    <mergeCell ref="A26:F26"/>
    <mergeCell ref="B8:D8"/>
    <mergeCell ref="D10:G10"/>
    <mergeCell ref="A13:E13"/>
    <mergeCell ref="A14:G14"/>
    <mergeCell ref="A16:D16"/>
    <mergeCell ref="A17:B17"/>
    <mergeCell ref="A18:B18"/>
    <mergeCell ref="A19:B19"/>
    <mergeCell ref="A20:B20"/>
    <mergeCell ref="A22:B22"/>
    <mergeCell ref="A24:E24"/>
    <mergeCell ref="B1:D1"/>
    <mergeCell ref="F1:J1"/>
    <mergeCell ref="F2:H2"/>
    <mergeCell ref="B3:D7"/>
    <mergeCell ref="E5:J6"/>
    <mergeCell ref="E7:J7"/>
  </mergeCells>
  <conditionalFormatting sqref="E5 L5:M6">
    <cfRule type="expression" dxfId="35" priority="2">
      <formula>$E$5="Nie składamy oferty w zakresie przedmiotowego zadania"</formula>
    </cfRule>
  </conditionalFormatting>
  <conditionalFormatting sqref="E7 L7:M7">
    <cfRule type="expression" dxfId="34" priority="1">
      <formula>$E$7="Przekroczona ilość liczb po przecinku w przynajmniej jednej cenie"</formula>
    </cfRule>
  </conditionalFormatting>
  <pageMargins left="0.7" right="0.7" top="0.75" bottom="0.75" header="0.3" footer="0.3"/>
  <pageSetup paperSize="256"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workbookViewId="0">
      <selection activeCell="I18" sqref="I18"/>
    </sheetView>
  </sheetViews>
  <sheetFormatPr defaultRowHeight="15" x14ac:dyDescent="0.25"/>
  <cols>
    <col min="1" max="1" width="4" style="1" customWidth="1"/>
    <col min="2" max="2" width="58.85546875" style="1" customWidth="1"/>
    <col min="3" max="3" width="5.42578125" style="1" customWidth="1"/>
    <col min="4" max="4" width="9.85546875" style="1" customWidth="1"/>
    <col min="5" max="5" width="32" style="15" customWidth="1"/>
    <col min="6" max="6" width="23" style="4" customWidth="1"/>
    <col min="7" max="7" width="13" style="15" customWidth="1"/>
    <col min="8" max="9" width="15.42578125" style="15" customWidth="1"/>
    <col min="10" max="10" width="25.28515625" style="15" bestFit="1" customWidth="1"/>
    <col min="11" max="11" width="25.28515625" style="15" customWidth="1"/>
    <col min="12" max="12" width="9.140625" style="5" customWidth="1"/>
    <col min="13" max="19" width="9.140625" style="5"/>
    <col min="20" max="20" width="10" style="5" bestFit="1" customWidth="1"/>
    <col min="21" max="21" width="9.140625" style="5"/>
    <col min="22" max="30" width="9.140625" style="6"/>
    <col min="31" max="16384" width="9.140625" style="1"/>
  </cols>
  <sheetData>
    <row r="1" spans="1:30" ht="60" customHeight="1" x14ac:dyDescent="0.25">
      <c r="B1" s="75" t="s">
        <v>70</v>
      </c>
      <c r="C1" s="76"/>
      <c r="D1" s="76"/>
      <c r="F1" s="89" t="s">
        <v>71</v>
      </c>
      <c r="G1" s="89"/>
      <c r="H1" s="89"/>
      <c r="I1" s="90"/>
      <c r="J1" s="90"/>
      <c r="K1" s="18" t="s">
        <v>93</v>
      </c>
    </row>
    <row r="2" spans="1:30" x14ac:dyDescent="0.25">
      <c r="F2" s="77"/>
      <c r="G2" s="77"/>
      <c r="H2" s="77"/>
      <c r="I2" s="14"/>
      <c r="J2" s="14"/>
      <c r="K2" s="14"/>
    </row>
    <row r="3" spans="1:30" x14ac:dyDescent="0.25">
      <c r="B3" s="78"/>
      <c r="C3" s="79"/>
      <c r="D3" s="80"/>
    </row>
    <row r="4" spans="1:30" x14ac:dyDescent="0.25">
      <c r="B4" s="81"/>
      <c r="C4" s="82"/>
      <c r="D4" s="83"/>
    </row>
    <row r="5" spans="1:30" ht="15" customHeight="1" x14ac:dyDescent="0.25">
      <c r="B5" s="81"/>
      <c r="C5" s="82"/>
      <c r="D5" s="83"/>
      <c r="E5" s="87" t="str">
        <f>IF(Q10=0,"Nie składamy oferty w zakresie przedmiotowego zadania",IF(Q11&gt;0,"Nie wszystkie wymagane pola zostały wypełnione",IF(L10=0,IF(R11&gt;0,"Jedna z podanych wartości brutto nie jest liczbą",""),"Jedna z podanych wartości brutto nie spełnia warunków SIWZ")))</f>
        <v>Nie składamy oferty w zakresie przedmiotowego zadania</v>
      </c>
      <c r="F5" s="87"/>
      <c r="G5" s="87"/>
      <c r="H5" s="87"/>
      <c r="I5" s="87"/>
      <c r="J5" s="87"/>
      <c r="K5" s="16"/>
      <c r="L5" s="8"/>
      <c r="M5" s="8"/>
    </row>
    <row r="6" spans="1:30" ht="15" customHeight="1" x14ac:dyDescent="0.25">
      <c r="B6" s="81"/>
      <c r="C6" s="82"/>
      <c r="D6" s="83"/>
      <c r="E6" s="87"/>
      <c r="F6" s="87"/>
      <c r="G6" s="87"/>
      <c r="H6" s="87"/>
      <c r="I6" s="87"/>
      <c r="J6" s="87"/>
      <c r="K6" s="16"/>
      <c r="L6" s="8"/>
      <c r="M6" s="8"/>
    </row>
    <row r="7" spans="1:30" x14ac:dyDescent="0.25">
      <c r="B7" s="84"/>
      <c r="C7" s="85"/>
      <c r="D7" s="86"/>
      <c r="E7" s="88" t="str">
        <f>IF(T11&gt;0,"Przekroczona ilość liczb po przecinku w przynajmniej jednej cenie","")</f>
        <v/>
      </c>
      <c r="F7" s="88"/>
      <c r="G7" s="88"/>
      <c r="H7" s="88"/>
      <c r="I7" s="88"/>
      <c r="J7" s="88"/>
      <c r="K7" s="17"/>
      <c r="L7" s="9"/>
      <c r="M7" s="9"/>
    </row>
    <row r="8" spans="1:30" x14ac:dyDescent="0.25">
      <c r="B8" s="72" t="s">
        <v>0</v>
      </c>
      <c r="C8" s="72"/>
      <c r="D8" s="72"/>
      <c r="F8" s="17"/>
      <c r="G8" s="17"/>
      <c r="H8" s="17"/>
      <c r="I8" s="17"/>
      <c r="J8" s="17"/>
      <c r="K8" s="17"/>
    </row>
    <row r="9" spans="1:30" x14ac:dyDescent="0.25">
      <c r="B9" s="2"/>
      <c r="C9" s="3"/>
      <c r="D9" s="3"/>
      <c r="E9" s="17"/>
      <c r="F9" s="7"/>
      <c r="G9" s="17"/>
      <c r="H9" s="17"/>
      <c r="I9" s="17"/>
      <c r="J9" s="17"/>
      <c r="K9" s="17"/>
    </row>
    <row r="10" spans="1:30" s="23" customFormat="1" x14ac:dyDescent="0.25">
      <c r="A10" s="24"/>
      <c r="B10" s="19" t="s">
        <v>1</v>
      </c>
      <c r="C10" s="25" t="str">
        <f ca="1">MID(CELL("nazwa_pliku",C10),FIND("]",CELL("nazwa_pliku",C10),1)+1,35)</f>
        <v>5</v>
      </c>
      <c r="D10" s="73" t="s">
        <v>24</v>
      </c>
      <c r="E10" s="73"/>
      <c r="F10" s="73"/>
      <c r="G10" s="73"/>
      <c r="H10" s="20">
        <f ca="1">SUMIF(F12:F1300,"Razem",H12:H1300)</f>
        <v>0</v>
      </c>
      <c r="I10" s="20"/>
      <c r="J10" s="20">
        <f ca="1">SUMIF(F12:F1300,"Razem",J12:J1300)</f>
        <v>0</v>
      </c>
      <c r="K10" s="20"/>
      <c r="L10" s="21">
        <f>SUM(L11:L1794)</f>
        <v>0</v>
      </c>
      <c r="M10" s="21">
        <f>COUNTIF(M12:M1794,0)</f>
        <v>0</v>
      </c>
      <c r="N10" s="21">
        <f>COUNTIF(N12:N1794,0)</f>
        <v>0</v>
      </c>
      <c r="O10" s="21">
        <f>COUNTIF(O12:O1794,0)</f>
        <v>0</v>
      </c>
      <c r="P10" s="21">
        <f>COUNTIF(P12:P1794,0)</f>
        <v>0</v>
      </c>
      <c r="Q10" s="21">
        <f>SUM(M10:P10)</f>
        <v>0</v>
      </c>
      <c r="R10" s="21"/>
      <c r="S10" s="21"/>
      <c r="T10" s="21"/>
      <c r="U10" s="21"/>
      <c r="V10" s="22"/>
      <c r="W10" s="22"/>
      <c r="X10" s="22"/>
      <c r="Y10" s="22"/>
      <c r="Z10" s="22"/>
      <c r="AA10" s="22"/>
      <c r="AB10" s="22"/>
      <c r="AC10" s="22"/>
      <c r="AD10" s="22"/>
    </row>
    <row r="11" spans="1:30" ht="30" customHeight="1" x14ac:dyDescent="0.25">
      <c r="A11" s="26" t="s">
        <v>73</v>
      </c>
      <c r="B11" s="27" t="s">
        <v>74</v>
      </c>
      <c r="C11" s="27" t="s">
        <v>75</v>
      </c>
      <c r="D11" s="26" t="s">
        <v>76</v>
      </c>
      <c r="E11" s="28" t="s">
        <v>77</v>
      </c>
      <c r="F11" s="29" t="s">
        <v>9</v>
      </c>
      <c r="G11" s="30" t="s">
        <v>81</v>
      </c>
      <c r="H11" s="31" t="s">
        <v>78</v>
      </c>
      <c r="I11" s="31" t="s">
        <v>79</v>
      </c>
      <c r="J11" s="31" t="s">
        <v>80</v>
      </c>
      <c r="K11" s="31" t="s">
        <v>7</v>
      </c>
      <c r="M11" s="5">
        <f>SUM(M12:M1794)</f>
        <v>1</v>
      </c>
      <c r="N11" s="5">
        <f>SUM(N12:N1794)</f>
        <v>1</v>
      </c>
      <c r="O11" s="5">
        <f>SUM(O12:O1794)</f>
        <v>1</v>
      </c>
      <c r="P11" s="5">
        <f>SUM(P12:P1794)</f>
        <v>1</v>
      </c>
      <c r="Q11" s="5">
        <f>SUM(M11:P11)</f>
        <v>4</v>
      </c>
      <c r="R11" s="5">
        <f>SUM(R12:R1794)</f>
        <v>0</v>
      </c>
      <c r="T11" s="5">
        <f>SUM(T12:T1794)</f>
        <v>0</v>
      </c>
    </row>
    <row r="12" spans="1:30" s="36" customFormat="1" ht="30" customHeight="1" x14ac:dyDescent="0.25">
      <c r="A12" s="38">
        <v>1</v>
      </c>
      <c r="B12" s="37" t="s">
        <v>92</v>
      </c>
      <c r="C12" s="32" t="s">
        <v>15</v>
      </c>
      <c r="D12" s="32">
        <v>1000</v>
      </c>
      <c r="E12" s="39"/>
      <c r="F12" s="40"/>
      <c r="G12" s="41"/>
      <c r="H12" s="42">
        <f>ROUND(D12*G12,2)</f>
        <v>0</v>
      </c>
      <c r="I12" s="43"/>
      <c r="J12" s="42">
        <f>ROUND(H12*(1+I12),2)</f>
        <v>0</v>
      </c>
      <c r="K12" s="44"/>
      <c r="L12" s="33">
        <f>IF(LEN(H12)-IFERROR(SEARCH(",",H12,1),LEN(H12))&gt;2,1,0)</f>
        <v>0</v>
      </c>
      <c r="M12" s="34">
        <f>IF(ISBLANK(E12),1,0)</f>
        <v>1</v>
      </c>
      <c r="N12" s="34">
        <f t="shared" ref="N12:O12" si="0">IF(ISBLANK(F12),1,0)</f>
        <v>1</v>
      </c>
      <c r="O12" s="34">
        <f t="shared" si="0"/>
        <v>1</v>
      </c>
      <c r="P12" s="34">
        <f>IF(ISBLANK(I12),1,0)</f>
        <v>1</v>
      </c>
      <c r="Q12" s="34"/>
      <c r="R12" s="34">
        <f>IF(ISNUMBER(H12),0,1)</f>
        <v>0</v>
      </c>
      <c r="S12" s="34"/>
      <c r="T12" s="33">
        <f>IF(ISERROR(IF(LEN(G12)-FIND(",",G12)&gt;4,1,0)),0,IF(LEN(G12)-FIND(",",G12)&gt;4,1,0))</f>
        <v>0</v>
      </c>
      <c r="U12" s="34"/>
      <c r="V12" s="35"/>
      <c r="W12" s="35"/>
      <c r="X12" s="35"/>
      <c r="Y12" s="35"/>
      <c r="Z12" s="35"/>
      <c r="AA12" s="35"/>
      <c r="AB12" s="35"/>
      <c r="AC12" s="35"/>
      <c r="AD12" s="35"/>
    </row>
    <row r="13" spans="1:30" s="49" customFormat="1" ht="24.95" customHeight="1" x14ac:dyDescent="0.25">
      <c r="A13" s="74"/>
      <c r="B13" s="74"/>
      <c r="C13" s="74"/>
      <c r="D13" s="74"/>
      <c r="E13" s="74"/>
      <c r="F13" s="50" t="s">
        <v>5</v>
      </c>
      <c r="G13" s="50" t="s">
        <v>6</v>
      </c>
      <c r="H13" s="45">
        <f ca="1">SUM(OFFSET($H$12,0,0,ROW()-12,1))</f>
        <v>0</v>
      </c>
      <c r="I13" s="46" t="s">
        <v>6</v>
      </c>
      <c r="J13" s="45">
        <f ca="1">SUM(OFFSET($J$12,0,0,ROW()-12,1))</f>
        <v>0</v>
      </c>
      <c r="K13" s="46" t="s">
        <v>6</v>
      </c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8"/>
      <c r="W13" s="48"/>
      <c r="X13" s="48"/>
      <c r="Y13" s="48"/>
      <c r="Z13" s="48"/>
      <c r="AA13" s="48"/>
      <c r="AB13" s="48"/>
      <c r="AC13" s="48"/>
      <c r="AD13" s="48"/>
    </row>
    <row r="14" spans="1:30" ht="24.95" customHeight="1" x14ac:dyDescent="0.25">
      <c r="A14" s="69" t="s">
        <v>8</v>
      </c>
      <c r="B14" s="70"/>
      <c r="C14" s="70"/>
      <c r="D14" s="70"/>
      <c r="E14" s="70"/>
      <c r="F14" s="70"/>
      <c r="G14" s="70"/>
    </row>
    <row r="16" spans="1:30" s="53" customFormat="1" x14ac:dyDescent="0.25">
      <c r="A16" s="66" t="s">
        <v>83</v>
      </c>
      <c r="B16" s="65"/>
      <c r="C16" s="65"/>
      <c r="D16" s="65"/>
      <c r="E16" s="51"/>
      <c r="F16" s="52"/>
      <c r="G16" s="51"/>
      <c r="H16" s="51"/>
      <c r="I16" s="51"/>
      <c r="J16" s="51"/>
      <c r="K16" s="51"/>
      <c r="L16" s="5"/>
      <c r="M16" s="5"/>
      <c r="N16" s="5"/>
      <c r="O16" s="5"/>
      <c r="P16" s="5"/>
      <c r="Q16" s="5"/>
      <c r="R16" s="5"/>
      <c r="S16" s="5"/>
      <c r="T16" s="5"/>
      <c r="U16" s="5"/>
      <c r="V16" s="6"/>
      <c r="W16" s="6"/>
      <c r="X16" s="6"/>
      <c r="Y16" s="6"/>
      <c r="Z16" s="6"/>
      <c r="AA16" s="6"/>
      <c r="AB16" s="6"/>
      <c r="AC16" s="6"/>
      <c r="AD16" s="6"/>
    </row>
    <row r="17" spans="1:30" s="53" customFormat="1" x14ac:dyDescent="0.25">
      <c r="A17" s="71" t="s">
        <v>84</v>
      </c>
      <c r="B17" s="65"/>
      <c r="E17" s="51"/>
      <c r="F17" s="52"/>
      <c r="G17" s="51"/>
      <c r="H17" s="51"/>
      <c r="I17" s="51"/>
      <c r="J17" s="51"/>
      <c r="K17" s="51"/>
      <c r="L17" s="5"/>
      <c r="M17" s="5"/>
      <c r="N17" s="5"/>
      <c r="O17" s="5"/>
      <c r="P17" s="5"/>
      <c r="Q17" s="5"/>
      <c r="R17" s="5"/>
      <c r="S17" s="5"/>
      <c r="T17" s="5"/>
      <c r="U17" s="5"/>
      <c r="V17" s="6"/>
      <c r="W17" s="6"/>
      <c r="X17" s="6"/>
      <c r="Y17" s="6"/>
      <c r="Z17" s="6"/>
      <c r="AA17" s="6"/>
      <c r="AB17" s="6"/>
      <c r="AC17" s="6"/>
      <c r="AD17" s="6"/>
    </row>
    <row r="18" spans="1:30" s="53" customFormat="1" x14ac:dyDescent="0.25">
      <c r="A18" s="71" t="s">
        <v>85</v>
      </c>
      <c r="B18" s="65"/>
      <c r="E18" s="51"/>
      <c r="F18" s="52"/>
      <c r="G18" s="51"/>
      <c r="H18" s="51"/>
      <c r="I18" s="51"/>
      <c r="J18" s="51"/>
      <c r="K18" s="51"/>
      <c r="L18" s="5"/>
      <c r="M18" s="5"/>
      <c r="N18" s="5"/>
      <c r="O18" s="5"/>
      <c r="P18" s="5"/>
      <c r="Q18" s="5"/>
      <c r="R18" s="5"/>
      <c r="S18" s="5"/>
      <c r="T18" s="5"/>
      <c r="U18" s="5"/>
      <c r="V18" s="6"/>
      <c r="W18" s="6"/>
      <c r="X18" s="6"/>
      <c r="Y18" s="6"/>
      <c r="Z18" s="6"/>
      <c r="AA18" s="6"/>
      <c r="AB18" s="6"/>
      <c r="AC18" s="6"/>
      <c r="AD18" s="6"/>
    </row>
    <row r="19" spans="1:30" s="53" customFormat="1" x14ac:dyDescent="0.25">
      <c r="A19" s="64" t="s">
        <v>86</v>
      </c>
      <c r="B19" s="65"/>
      <c r="E19" s="51"/>
      <c r="F19" s="52"/>
      <c r="G19" s="51"/>
      <c r="H19" s="51"/>
      <c r="I19" s="51"/>
      <c r="J19" s="51"/>
      <c r="K19" s="51"/>
      <c r="L19" s="5"/>
      <c r="M19" s="5"/>
      <c r="N19" s="5"/>
      <c r="O19" s="5"/>
      <c r="P19" s="5"/>
      <c r="Q19" s="5"/>
      <c r="R19" s="5"/>
      <c r="S19" s="5"/>
      <c r="T19" s="5"/>
      <c r="U19" s="5"/>
      <c r="V19" s="6"/>
      <c r="W19" s="6"/>
      <c r="X19" s="6"/>
      <c r="Y19" s="6"/>
      <c r="Z19" s="6"/>
      <c r="AA19" s="6"/>
      <c r="AB19" s="6"/>
      <c r="AC19" s="6"/>
      <c r="AD19" s="6"/>
    </row>
    <row r="20" spans="1:30" s="53" customFormat="1" x14ac:dyDescent="0.25">
      <c r="A20" s="64" t="s">
        <v>87</v>
      </c>
      <c r="B20" s="65"/>
      <c r="E20" s="51"/>
      <c r="F20" s="52"/>
      <c r="G20" s="51"/>
      <c r="H20" s="51"/>
      <c r="I20" s="51"/>
      <c r="J20" s="51"/>
      <c r="K20" s="51"/>
      <c r="L20" s="5"/>
      <c r="M20" s="5"/>
      <c r="N20" s="5"/>
      <c r="O20" s="5"/>
      <c r="P20" s="5"/>
      <c r="Q20" s="5"/>
      <c r="R20" s="5"/>
      <c r="S20" s="5"/>
      <c r="T20" s="5"/>
      <c r="U20" s="5"/>
      <c r="V20" s="6"/>
      <c r="W20" s="6"/>
      <c r="X20" s="6"/>
      <c r="Y20" s="6"/>
      <c r="Z20" s="6"/>
      <c r="AA20" s="6"/>
      <c r="AB20" s="6"/>
      <c r="AC20" s="6"/>
      <c r="AD20" s="6"/>
    </row>
    <row r="22" spans="1:30" x14ac:dyDescent="0.25">
      <c r="A22" s="66" t="s">
        <v>2</v>
      </c>
      <c r="B22" s="67"/>
    </row>
    <row r="24" spans="1:30" x14ac:dyDescent="0.2">
      <c r="A24" s="66" t="s">
        <v>3</v>
      </c>
      <c r="B24" s="68"/>
      <c r="C24" s="68"/>
      <c r="D24" s="68"/>
      <c r="E24" s="68"/>
    </row>
    <row r="26" spans="1:30" x14ac:dyDescent="0.2">
      <c r="A26" s="66" t="s">
        <v>4</v>
      </c>
      <c r="B26" s="68"/>
      <c r="C26" s="68"/>
      <c r="D26" s="68"/>
      <c r="E26" s="68"/>
      <c r="F26" s="68"/>
    </row>
  </sheetData>
  <protectedRanges>
    <protectedRange sqref="E12:G12" name="Rozstęp2"/>
    <protectedRange sqref="I12" name="Rozstęp3"/>
    <protectedRange sqref="K12" name="Rozstęp4"/>
  </protectedRanges>
  <mergeCells count="18">
    <mergeCell ref="A26:F26"/>
    <mergeCell ref="B8:D8"/>
    <mergeCell ref="D10:G10"/>
    <mergeCell ref="A13:E13"/>
    <mergeCell ref="A14:G14"/>
    <mergeCell ref="A16:D16"/>
    <mergeCell ref="A17:B17"/>
    <mergeCell ref="A18:B18"/>
    <mergeCell ref="A19:B19"/>
    <mergeCell ref="A20:B20"/>
    <mergeCell ref="A22:B22"/>
    <mergeCell ref="A24:E24"/>
    <mergeCell ref="B1:D1"/>
    <mergeCell ref="F1:J1"/>
    <mergeCell ref="F2:H2"/>
    <mergeCell ref="B3:D7"/>
    <mergeCell ref="E5:J6"/>
    <mergeCell ref="E7:J7"/>
  </mergeCells>
  <conditionalFormatting sqref="E5 L5:M6">
    <cfRule type="expression" dxfId="33" priority="2">
      <formula>$E$5="Nie składamy oferty w zakresie przedmiotowego zadania"</formula>
    </cfRule>
  </conditionalFormatting>
  <conditionalFormatting sqref="E7 L7:M7">
    <cfRule type="expression" dxfId="32" priority="1">
      <formula>$E$7="Przekroczona ilość liczb po przecinku w przynajmniej jednej cenie"</formula>
    </cfRule>
  </conditionalFormatting>
  <pageMargins left="0.7" right="0.7" top="0.75" bottom="0.75" header="0.3" footer="0.3"/>
  <pageSetup paperSize="256"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workbookViewId="0">
      <selection activeCell="J13" sqref="J13"/>
    </sheetView>
  </sheetViews>
  <sheetFormatPr defaultRowHeight="15" x14ac:dyDescent="0.25"/>
  <cols>
    <col min="1" max="1" width="4" style="1" customWidth="1"/>
    <col min="2" max="2" width="58.85546875" style="1" customWidth="1"/>
    <col min="3" max="3" width="5.42578125" style="1" customWidth="1"/>
    <col min="4" max="4" width="9.85546875" style="1" customWidth="1"/>
    <col min="5" max="5" width="32" style="15" customWidth="1"/>
    <col min="6" max="6" width="23" style="4" customWidth="1"/>
    <col min="7" max="7" width="13" style="15" customWidth="1"/>
    <col min="8" max="9" width="15.42578125" style="15" customWidth="1"/>
    <col min="10" max="10" width="25.28515625" style="15" bestFit="1" customWidth="1"/>
    <col min="11" max="11" width="25.28515625" style="15" customWidth="1"/>
    <col min="12" max="12" width="9.140625" style="5" customWidth="1"/>
    <col min="13" max="19" width="9.140625" style="5"/>
    <col min="20" max="20" width="10" style="5" bestFit="1" customWidth="1"/>
    <col min="21" max="21" width="9.140625" style="5"/>
    <col min="22" max="30" width="9.140625" style="6"/>
    <col min="31" max="16384" width="9.140625" style="1"/>
  </cols>
  <sheetData>
    <row r="1" spans="1:30" ht="60" customHeight="1" x14ac:dyDescent="0.25">
      <c r="B1" s="75" t="s">
        <v>70</v>
      </c>
      <c r="C1" s="76"/>
      <c r="D1" s="76"/>
      <c r="F1" s="89" t="s">
        <v>71</v>
      </c>
      <c r="G1" s="89"/>
      <c r="H1" s="89"/>
      <c r="I1" s="90"/>
      <c r="J1" s="90"/>
      <c r="K1" s="18" t="s">
        <v>94</v>
      </c>
    </row>
    <row r="2" spans="1:30" x14ac:dyDescent="0.25">
      <c r="F2" s="77"/>
      <c r="G2" s="77"/>
      <c r="H2" s="77"/>
      <c r="I2" s="14"/>
      <c r="J2" s="14"/>
      <c r="K2" s="14"/>
    </row>
    <row r="3" spans="1:30" x14ac:dyDescent="0.25">
      <c r="B3" s="78"/>
      <c r="C3" s="79"/>
      <c r="D3" s="80"/>
    </row>
    <row r="4" spans="1:30" x14ac:dyDescent="0.25">
      <c r="B4" s="81"/>
      <c r="C4" s="82"/>
      <c r="D4" s="83"/>
    </row>
    <row r="5" spans="1:30" ht="15" customHeight="1" x14ac:dyDescent="0.25">
      <c r="B5" s="81"/>
      <c r="C5" s="82"/>
      <c r="D5" s="83"/>
      <c r="E5" s="87" t="str">
        <f>IF(Q10=0,"Nie składamy oferty w zakresie przedmiotowego zadania",IF(Q11&gt;0,"Nie wszystkie wymagane pola zostały wypełnione",IF(L10=0,IF(R11&gt;0,"Jedna z podanych wartości brutto nie jest liczbą",""),"Jedna z podanych wartości brutto nie spełnia warunków SIWZ")))</f>
        <v>Nie składamy oferty w zakresie przedmiotowego zadania</v>
      </c>
      <c r="F5" s="87"/>
      <c r="G5" s="87"/>
      <c r="H5" s="87"/>
      <c r="I5" s="87"/>
      <c r="J5" s="87"/>
      <c r="K5" s="16"/>
      <c r="L5" s="8"/>
      <c r="M5" s="8"/>
    </row>
    <row r="6" spans="1:30" ht="15" customHeight="1" x14ac:dyDescent="0.25">
      <c r="B6" s="81"/>
      <c r="C6" s="82"/>
      <c r="D6" s="83"/>
      <c r="E6" s="87"/>
      <c r="F6" s="87"/>
      <c r="G6" s="87"/>
      <c r="H6" s="87"/>
      <c r="I6" s="87"/>
      <c r="J6" s="87"/>
      <c r="K6" s="16"/>
      <c r="L6" s="8"/>
      <c r="M6" s="8"/>
    </row>
    <row r="7" spans="1:30" x14ac:dyDescent="0.25">
      <c r="B7" s="84"/>
      <c r="C7" s="85"/>
      <c r="D7" s="86"/>
      <c r="E7" s="88" t="str">
        <f>IF(T11&gt;0,"Przekroczona ilość liczb po przecinku w przynajmniej jednej cenie","")</f>
        <v/>
      </c>
      <c r="F7" s="88"/>
      <c r="G7" s="88"/>
      <c r="H7" s="88"/>
      <c r="I7" s="88"/>
      <c r="J7" s="88"/>
      <c r="K7" s="17"/>
      <c r="L7" s="9"/>
      <c r="M7" s="9"/>
    </row>
    <row r="8" spans="1:30" x14ac:dyDescent="0.25">
      <c r="B8" s="72" t="s">
        <v>0</v>
      </c>
      <c r="C8" s="72"/>
      <c r="D8" s="72"/>
      <c r="F8" s="17"/>
      <c r="G8" s="17"/>
      <c r="H8" s="17"/>
      <c r="I8" s="17"/>
      <c r="J8" s="17"/>
      <c r="K8" s="17"/>
    </row>
    <row r="9" spans="1:30" x14ac:dyDescent="0.25">
      <c r="B9" s="2"/>
      <c r="C9" s="3"/>
      <c r="D9" s="3"/>
      <c r="E9" s="17"/>
      <c r="F9" s="7"/>
      <c r="G9" s="17"/>
      <c r="H9" s="17"/>
      <c r="I9" s="17"/>
      <c r="J9" s="17"/>
      <c r="K9" s="17"/>
    </row>
    <row r="10" spans="1:30" s="23" customFormat="1" x14ac:dyDescent="0.25">
      <c r="A10" s="24"/>
      <c r="B10" s="19" t="s">
        <v>1</v>
      </c>
      <c r="C10" s="25" t="str">
        <f ca="1">MID(CELL("nazwa_pliku",C10),FIND("]",CELL("nazwa_pliku",C10),1)+1,35)</f>
        <v>6</v>
      </c>
      <c r="D10" s="73" t="s">
        <v>25</v>
      </c>
      <c r="E10" s="73"/>
      <c r="F10" s="73"/>
      <c r="G10" s="73"/>
      <c r="H10" s="20">
        <f ca="1">SUMIF(F12:F1300,"Razem",H12:H1300)</f>
        <v>0</v>
      </c>
      <c r="I10" s="20"/>
      <c r="J10" s="20">
        <f ca="1">SUMIF(F12:F1300,"Razem",J12:J1300)</f>
        <v>0</v>
      </c>
      <c r="K10" s="20"/>
      <c r="L10" s="21">
        <f>SUM(L11:L1794)</f>
        <v>0</v>
      </c>
      <c r="M10" s="21">
        <f>COUNTIF(M12:M1794,0)</f>
        <v>0</v>
      </c>
      <c r="N10" s="21">
        <f>COUNTIF(N12:N1794,0)</f>
        <v>0</v>
      </c>
      <c r="O10" s="21">
        <f>COUNTIF(O12:O1794,0)</f>
        <v>0</v>
      </c>
      <c r="P10" s="21">
        <f>COUNTIF(P12:P1794,0)</f>
        <v>0</v>
      </c>
      <c r="Q10" s="21">
        <f>SUM(M10:P10)</f>
        <v>0</v>
      </c>
      <c r="R10" s="21"/>
      <c r="S10" s="21"/>
      <c r="T10" s="21"/>
      <c r="U10" s="21"/>
      <c r="V10" s="22"/>
      <c r="W10" s="22"/>
      <c r="X10" s="22"/>
      <c r="Y10" s="22"/>
      <c r="Z10" s="22"/>
      <c r="AA10" s="22"/>
      <c r="AB10" s="22"/>
      <c r="AC10" s="22"/>
      <c r="AD10" s="22"/>
    </row>
    <row r="11" spans="1:30" ht="30" customHeight="1" x14ac:dyDescent="0.25">
      <c r="A11" s="26" t="s">
        <v>73</v>
      </c>
      <c r="B11" s="27" t="s">
        <v>74</v>
      </c>
      <c r="C11" s="27" t="s">
        <v>75</v>
      </c>
      <c r="D11" s="26" t="s">
        <v>76</v>
      </c>
      <c r="E11" s="28" t="s">
        <v>77</v>
      </c>
      <c r="F11" s="29" t="s">
        <v>9</v>
      </c>
      <c r="G11" s="30" t="s">
        <v>81</v>
      </c>
      <c r="H11" s="31" t="s">
        <v>78</v>
      </c>
      <c r="I11" s="31" t="s">
        <v>79</v>
      </c>
      <c r="J11" s="31" t="s">
        <v>80</v>
      </c>
      <c r="K11" s="31" t="s">
        <v>7</v>
      </c>
      <c r="M11" s="5">
        <f>SUM(M12:M1794)</f>
        <v>1</v>
      </c>
      <c r="N11" s="5">
        <f>SUM(N12:N1794)</f>
        <v>1</v>
      </c>
      <c r="O11" s="5">
        <f>SUM(O12:O1794)</f>
        <v>1</v>
      </c>
      <c r="P11" s="5">
        <f>SUM(P12:P1794)</f>
        <v>1</v>
      </c>
      <c r="Q11" s="5">
        <f>SUM(M11:P11)</f>
        <v>4</v>
      </c>
      <c r="R11" s="5">
        <f>SUM(R12:R1794)</f>
        <v>0</v>
      </c>
      <c r="T11" s="5">
        <f>SUM(T12:T1794)</f>
        <v>0</v>
      </c>
    </row>
    <row r="12" spans="1:30" s="36" customFormat="1" ht="30" customHeight="1" x14ac:dyDescent="0.25">
      <c r="A12" s="38">
        <v>1</v>
      </c>
      <c r="B12" s="37" t="s">
        <v>26</v>
      </c>
      <c r="C12" s="32" t="s">
        <v>15</v>
      </c>
      <c r="D12" s="32">
        <v>35</v>
      </c>
      <c r="E12" s="39"/>
      <c r="F12" s="40"/>
      <c r="G12" s="41"/>
      <c r="H12" s="42">
        <f>ROUND(D12*G12,2)</f>
        <v>0</v>
      </c>
      <c r="I12" s="43"/>
      <c r="J12" s="42">
        <f>ROUND(H12*(1+I12),2)</f>
        <v>0</v>
      </c>
      <c r="K12" s="44"/>
      <c r="L12" s="33">
        <f>IF(LEN(H12)-IFERROR(SEARCH(",",H12,1),LEN(H12))&gt;2,1,0)</f>
        <v>0</v>
      </c>
      <c r="M12" s="34">
        <f>IF(ISBLANK(E12),1,0)</f>
        <v>1</v>
      </c>
      <c r="N12" s="34">
        <f t="shared" ref="N12:O12" si="0">IF(ISBLANK(F12),1,0)</f>
        <v>1</v>
      </c>
      <c r="O12" s="34">
        <f t="shared" si="0"/>
        <v>1</v>
      </c>
      <c r="P12" s="34">
        <f>IF(ISBLANK(I12),1,0)</f>
        <v>1</v>
      </c>
      <c r="Q12" s="34"/>
      <c r="R12" s="34">
        <f>IF(ISNUMBER(H12),0,1)</f>
        <v>0</v>
      </c>
      <c r="S12" s="34"/>
      <c r="T12" s="33">
        <f>IF(ISERROR(IF(LEN(G12)-FIND(",",G12)&gt;4,1,0)),0,IF(LEN(G12)-FIND(",",G12)&gt;4,1,0))</f>
        <v>0</v>
      </c>
      <c r="U12" s="34"/>
      <c r="V12" s="35"/>
      <c r="W12" s="35"/>
      <c r="X12" s="35"/>
      <c r="Y12" s="35"/>
      <c r="Z12" s="35"/>
      <c r="AA12" s="35"/>
      <c r="AB12" s="35"/>
      <c r="AC12" s="35"/>
      <c r="AD12" s="35"/>
    </row>
    <row r="13" spans="1:30" s="49" customFormat="1" ht="24.95" customHeight="1" x14ac:dyDescent="0.25">
      <c r="A13" s="74"/>
      <c r="B13" s="74"/>
      <c r="C13" s="74"/>
      <c r="D13" s="74"/>
      <c r="E13" s="74"/>
      <c r="F13" s="50" t="s">
        <v>5</v>
      </c>
      <c r="G13" s="50" t="s">
        <v>6</v>
      </c>
      <c r="H13" s="45">
        <f ca="1">SUM(OFFSET($H$12,0,0,ROW()-12,1))</f>
        <v>0</v>
      </c>
      <c r="I13" s="46" t="s">
        <v>6</v>
      </c>
      <c r="J13" s="45">
        <f ca="1">SUM(OFFSET($J$12,0,0,ROW()-12,1))</f>
        <v>0</v>
      </c>
      <c r="K13" s="46" t="s">
        <v>6</v>
      </c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8"/>
      <c r="W13" s="48"/>
      <c r="X13" s="48"/>
      <c r="Y13" s="48"/>
      <c r="Z13" s="48"/>
      <c r="AA13" s="48"/>
      <c r="AB13" s="48"/>
      <c r="AC13" s="48"/>
      <c r="AD13" s="48"/>
    </row>
    <row r="14" spans="1:30" ht="24.95" customHeight="1" x14ac:dyDescent="0.25">
      <c r="A14" s="69" t="s">
        <v>8</v>
      </c>
      <c r="B14" s="70"/>
      <c r="C14" s="70"/>
      <c r="D14" s="70"/>
      <c r="E14" s="70"/>
      <c r="F14" s="70"/>
      <c r="G14" s="70"/>
    </row>
    <row r="16" spans="1:30" s="53" customFormat="1" x14ac:dyDescent="0.25">
      <c r="A16" s="66" t="s">
        <v>83</v>
      </c>
      <c r="B16" s="65"/>
      <c r="C16" s="65"/>
      <c r="D16" s="65"/>
      <c r="E16" s="51"/>
      <c r="F16" s="52"/>
      <c r="G16" s="51"/>
      <c r="H16" s="51"/>
      <c r="I16" s="51"/>
      <c r="J16" s="51"/>
      <c r="K16" s="51"/>
      <c r="L16" s="5"/>
      <c r="M16" s="5"/>
      <c r="N16" s="5"/>
      <c r="O16" s="5"/>
      <c r="P16" s="5"/>
      <c r="Q16" s="5"/>
      <c r="R16" s="5"/>
      <c r="S16" s="5"/>
      <c r="T16" s="5"/>
      <c r="U16" s="5"/>
      <c r="V16" s="6"/>
      <c r="W16" s="6"/>
      <c r="X16" s="6"/>
      <c r="Y16" s="6"/>
      <c r="Z16" s="6"/>
      <c r="AA16" s="6"/>
      <c r="AB16" s="6"/>
      <c r="AC16" s="6"/>
      <c r="AD16" s="6"/>
    </row>
    <row r="17" spans="1:30" s="53" customFormat="1" x14ac:dyDescent="0.25">
      <c r="A17" s="71" t="s">
        <v>84</v>
      </c>
      <c r="B17" s="65"/>
      <c r="E17" s="51"/>
      <c r="F17" s="52"/>
      <c r="G17" s="51"/>
      <c r="H17" s="51"/>
      <c r="I17" s="51"/>
      <c r="J17" s="51"/>
      <c r="K17" s="51"/>
      <c r="L17" s="5"/>
      <c r="M17" s="5"/>
      <c r="N17" s="5"/>
      <c r="O17" s="5"/>
      <c r="P17" s="5"/>
      <c r="Q17" s="5"/>
      <c r="R17" s="5"/>
      <c r="S17" s="5"/>
      <c r="T17" s="5"/>
      <c r="U17" s="5"/>
      <c r="V17" s="6"/>
      <c r="W17" s="6"/>
      <c r="X17" s="6"/>
      <c r="Y17" s="6"/>
      <c r="Z17" s="6"/>
      <c r="AA17" s="6"/>
      <c r="AB17" s="6"/>
      <c r="AC17" s="6"/>
      <c r="AD17" s="6"/>
    </row>
    <row r="18" spans="1:30" s="53" customFormat="1" x14ac:dyDescent="0.25">
      <c r="A18" s="71" t="s">
        <v>85</v>
      </c>
      <c r="B18" s="65"/>
      <c r="E18" s="51"/>
      <c r="F18" s="52"/>
      <c r="G18" s="51"/>
      <c r="H18" s="51"/>
      <c r="I18" s="51"/>
      <c r="J18" s="51"/>
      <c r="K18" s="51"/>
      <c r="L18" s="5"/>
      <c r="M18" s="5"/>
      <c r="N18" s="5"/>
      <c r="O18" s="5"/>
      <c r="P18" s="5"/>
      <c r="Q18" s="5"/>
      <c r="R18" s="5"/>
      <c r="S18" s="5"/>
      <c r="T18" s="5"/>
      <c r="U18" s="5"/>
      <c r="V18" s="6"/>
      <c r="W18" s="6"/>
      <c r="X18" s="6"/>
      <c r="Y18" s="6"/>
      <c r="Z18" s="6"/>
      <c r="AA18" s="6"/>
      <c r="AB18" s="6"/>
      <c r="AC18" s="6"/>
      <c r="AD18" s="6"/>
    </row>
    <row r="19" spans="1:30" s="53" customFormat="1" x14ac:dyDescent="0.25">
      <c r="A19" s="64" t="s">
        <v>86</v>
      </c>
      <c r="B19" s="65"/>
      <c r="E19" s="51"/>
      <c r="F19" s="52"/>
      <c r="G19" s="51"/>
      <c r="H19" s="51"/>
      <c r="I19" s="51"/>
      <c r="J19" s="51"/>
      <c r="K19" s="51"/>
      <c r="L19" s="5"/>
      <c r="M19" s="5"/>
      <c r="N19" s="5"/>
      <c r="O19" s="5"/>
      <c r="P19" s="5"/>
      <c r="Q19" s="5"/>
      <c r="R19" s="5"/>
      <c r="S19" s="5"/>
      <c r="T19" s="5"/>
      <c r="U19" s="5"/>
      <c r="V19" s="6"/>
      <c r="W19" s="6"/>
      <c r="X19" s="6"/>
      <c r="Y19" s="6"/>
      <c r="Z19" s="6"/>
      <c r="AA19" s="6"/>
      <c r="AB19" s="6"/>
      <c r="AC19" s="6"/>
      <c r="AD19" s="6"/>
    </row>
    <row r="20" spans="1:30" s="53" customFormat="1" x14ac:dyDescent="0.25">
      <c r="A20" s="64" t="s">
        <v>87</v>
      </c>
      <c r="B20" s="65"/>
      <c r="E20" s="51"/>
      <c r="F20" s="52"/>
      <c r="G20" s="51"/>
      <c r="H20" s="51"/>
      <c r="I20" s="51"/>
      <c r="J20" s="51"/>
      <c r="K20" s="51"/>
      <c r="L20" s="5"/>
      <c r="M20" s="5"/>
      <c r="N20" s="5"/>
      <c r="O20" s="5"/>
      <c r="P20" s="5"/>
      <c r="Q20" s="5"/>
      <c r="R20" s="5"/>
      <c r="S20" s="5"/>
      <c r="T20" s="5"/>
      <c r="U20" s="5"/>
      <c r="V20" s="6"/>
      <c r="W20" s="6"/>
      <c r="X20" s="6"/>
      <c r="Y20" s="6"/>
      <c r="Z20" s="6"/>
      <c r="AA20" s="6"/>
      <c r="AB20" s="6"/>
      <c r="AC20" s="6"/>
      <c r="AD20" s="6"/>
    </row>
    <row r="22" spans="1:30" x14ac:dyDescent="0.25">
      <c r="A22" s="66" t="s">
        <v>2</v>
      </c>
      <c r="B22" s="67"/>
    </row>
    <row r="24" spans="1:30" x14ac:dyDescent="0.2">
      <c r="A24" s="66" t="s">
        <v>3</v>
      </c>
      <c r="B24" s="68"/>
      <c r="C24" s="68"/>
      <c r="D24" s="68"/>
      <c r="E24" s="68"/>
    </row>
    <row r="26" spans="1:30" x14ac:dyDescent="0.2">
      <c r="A26" s="66" t="s">
        <v>4</v>
      </c>
      <c r="B26" s="68"/>
      <c r="C26" s="68"/>
      <c r="D26" s="68"/>
      <c r="E26" s="68"/>
      <c r="F26" s="68"/>
    </row>
  </sheetData>
  <protectedRanges>
    <protectedRange sqref="E12:G12" name="Rozstęp2"/>
    <protectedRange sqref="I12" name="Rozstęp3"/>
    <protectedRange sqref="K12" name="Rozstęp4"/>
  </protectedRanges>
  <mergeCells count="18">
    <mergeCell ref="A26:F26"/>
    <mergeCell ref="B8:D8"/>
    <mergeCell ref="D10:G10"/>
    <mergeCell ref="A13:E13"/>
    <mergeCell ref="A14:G14"/>
    <mergeCell ref="A16:D16"/>
    <mergeCell ref="A17:B17"/>
    <mergeCell ref="A18:B18"/>
    <mergeCell ref="A19:B19"/>
    <mergeCell ref="A20:B20"/>
    <mergeCell ref="A22:B22"/>
    <mergeCell ref="A24:E24"/>
    <mergeCell ref="B1:D1"/>
    <mergeCell ref="F1:J1"/>
    <mergeCell ref="F2:H2"/>
    <mergeCell ref="B3:D7"/>
    <mergeCell ref="E5:J6"/>
    <mergeCell ref="E7:J7"/>
  </mergeCells>
  <conditionalFormatting sqref="E5 L5:M6">
    <cfRule type="expression" dxfId="31" priority="2">
      <formula>$E$5="Nie składamy oferty w zakresie przedmiotowego zadania"</formula>
    </cfRule>
  </conditionalFormatting>
  <conditionalFormatting sqref="E7 L7:M7">
    <cfRule type="expression" dxfId="30" priority="1">
      <formula>$E$7="Przekroczona ilość liczb po przecinku w przynajmniej jednej cenie"</formula>
    </cfRule>
  </conditionalFormatting>
  <pageMargins left="0.7" right="0.7" top="0.75" bottom="0.75" header="0.3" footer="0.3"/>
  <pageSetup paperSize="256" orientation="portrait" horizontalDpi="4294967294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tabSelected="1" workbookViewId="0">
      <selection activeCell="H21" sqref="H21"/>
    </sheetView>
  </sheetViews>
  <sheetFormatPr defaultRowHeight="15" x14ac:dyDescent="0.25"/>
  <cols>
    <col min="1" max="1" width="4" style="1" customWidth="1"/>
    <col min="2" max="2" width="58.85546875" style="1" customWidth="1"/>
    <col min="3" max="3" width="5.42578125" style="1" customWidth="1"/>
    <col min="4" max="4" width="9.85546875" style="1" customWidth="1"/>
    <col min="5" max="5" width="32" style="15" customWidth="1"/>
    <col min="6" max="6" width="23" style="4" customWidth="1"/>
    <col min="7" max="7" width="13" style="15" customWidth="1"/>
    <col min="8" max="9" width="15.42578125" style="15" customWidth="1"/>
    <col min="10" max="10" width="25.28515625" style="15" bestFit="1" customWidth="1"/>
    <col min="11" max="11" width="25.28515625" style="15" customWidth="1"/>
    <col min="12" max="12" width="9.140625" style="5" customWidth="1"/>
    <col min="13" max="19" width="9.140625" style="5"/>
    <col min="20" max="20" width="10" style="5" bestFit="1" customWidth="1"/>
    <col min="21" max="21" width="9.140625" style="5"/>
    <col min="22" max="30" width="9.140625" style="6"/>
    <col min="31" max="16384" width="9.140625" style="1"/>
  </cols>
  <sheetData>
    <row r="1" spans="1:30" ht="60" customHeight="1" x14ac:dyDescent="0.25">
      <c r="B1" s="75" t="s">
        <v>70</v>
      </c>
      <c r="C1" s="76"/>
      <c r="D1" s="76"/>
      <c r="F1" s="89" t="s">
        <v>71</v>
      </c>
      <c r="G1" s="89"/>
      <c r="H1" s="89"/>
      <c r="I1" s="90"/>
      <c r="J1" s="90"/>
      <c r="K1" s="18" t="s">
        <v>95</v>
      </c>
    </row>
    <row r="2" spans="1:30" x14ac:dyDescent="0.25">
      <c r="F2" s="77"/>
      <c r="G2" s="77"/>
      <c r="H2" s="77"/>
      <c r="I2" s="14"/>
      <c r="J2" s="14"/>
      <c r="K2" s="14"/>
    </row>
    <row r="3" spans="1:30" x14ac:dyDescent="0.25">
      <c r="B3" s="78"/>
      <c r="C3" s="79"/>
      <c r="D3" s="80"/>
    </row>
    <row r="4" spans="1:30" x14ac:dyDescent="0.25">
      <c r="B4" s="81"/>
      <c r="C4" s="82"/>
      <c r="D4" s="83"/>
    </row>
    <row r="5" spans="1:30" ht="15" customHeight="1" x14ac:dyDescent="0.25">
      <c r="B5" s="81"/>
      <c r="C5" s="82"/>
      <c r="D5" s="83"/>
      <c r="E5" s="87" t="str">
        <f>IF(Q10=0,"Nie składamy oferty w zakresie przedmiotowego zadania",IF(Q11&gt;0,"Nie wszystkie wymagane pola zostały wypełnione",IF(L10=0,IF(R11&gt;0,"Jedna z podanych wartości brutto nie jest liczbą",""),"Jedna z podanych wartości brutto nie spełnia warunków SIWZ")))</f>
        <v>Nie składamy oferty w zakresie przedmiotowego zadania</v>
      </c>
      <c r="F5" s="87"/>
      <c r="G5" s="87"/>
      <c r="H5" s="87"/>
      <c r="I5" s="87"/>
      <c r="J5" s="87"/>
      <c r="K5" s="16"/>
      <c r="L5" s="8"/>
      <c r="M5" s="8"/>
    </row>
    <row r="6" spans="1:30" ht="15" customHeight="1" x14ac:dyDescent="0.25">
      <c r="B6" s="81"/>
      <c r="C6" s="82"/>
      <c r="D6" s="83"/>
      <c r="E6" s="87"/>
      <c r="F6" s="87"/>
      <c r="G6" s="87"/>
      <c r="H6" s="87"/>
      <c r="I6" s="87"/>
      <c r="J6" s="87"/>
      <c r="K6" s="16"/>
      <c r="L6" s="8"/>
      <c r="M6" s="8"/>
    </row>
    <row r="7" spans="1:30" x14ac:dyDescent="0.25">
      <c r="B7" s="84"/>
      <c r="C7" s="85"/>
      <c r="D7" s="86"/>
      <c r="E7" s="88" t="str">
        <f>IF(T11&gt;0,"Przekroczona ilość liczb po przecinku w przynajmniej jednej cenie","")</f>
        <v/>
      </c>
      <c r="F7" s="88"/>
      <c r="G7" s="88"/>
      <c r="H7" s="88"/>
      <c r="I7" s="88"/>
      <c r="J7" s="88"/>
      <c r="K7" s="17"/>
      <c r="L7" s="9"/>
      <c r="M7" s="9"/>
    </row>
    <row r="8" spans="1:30" x14ac:dyDescent="0.25">
      <c r="B8" s="72" t="s">
        <v>0</v>
      </c>
      <c r="C8" s="72"/>
      <c r="D8" s="72"/>
      <c r="F8" s="17"/>
      <c r="G8" s="17"/>
      <c r="H8" s="17"/>
      <c r="I8" s="17"/>
      <c r="J8" s="17"/>
      <c r="K8" s="17"/>
    </row>
    <row r="9" spans="1:30" x14ac:dyDescent="0.25">
      <c r="B9" s="2"/>
      <c r="C9" s="3"/>
      <c r="D9" s="3"/>
      <c r="E9" s="17"/>
      <c r="F9" s="7"/>
      <c r="G9" s="17"/>
      <c r="H9" s="17"/>
      <c r="I9" s="17"/>
      <c r="J9" s="17"/>
      <c r="K9" s="17"/>
    </row>
    <row r="10" spans="1:30" s="23" customFormat="1" x14ac:dyDescent="0.25">
      <c r="A10" s="24"/>
      <c r="B10" s="19" t="s">
        <v>1</v>
      </c>
      <c r="C10" s="25" t="str">
        <f ca="1">MID(CELL("nazwa_pliku",C10),FIND("]",CELL("nazwa_pliku",C10),1)+1,35)</f>
        <v>7</v>
      </c>
      <c r="D10" s="73" t="s">
        <v>27</v>
      </c>
      <c r="E10" s="73"/>
      <c r="F10" s="73"/>
      <c r="G10" s="73"/>
      <c r="H10" s="20">
        <f ca="1">SUMIF(F12:F1300,"Razem",H12:H1300)</f>
        <v>0</v>
      </c>
      <c r="I10" s="20"/>
      <c r="J10" s="20">
        <f ca="1">SUMIF(F12:F1300,"Razem",J12:J1300)</f>
        <v>0</v>
      </c>
      <c r="K10" s="20"/>
      <c r="L10" s="21">
        <f>SUM(L11:L1794)</f>
        <v>0</v>
      </c>
      <c r="M10" s="21">
        <f>COUNTIF(M12:M1794,0)</f>
        <v>0</v>
      </c>
      <c r="N10" s="21">
        <f>COUNTIF(N12:N1794,0)</f>
        <v>0</v>
      </c>
      <c r="O10" s="21">
        <f>COUNTIF(O12:O1794,0)</f>
        <v>0</v>
      </c>
      <c r="P10" s="21">
        <f>COUNTIF(P12:P1794,0)</f>
        <v>0</v>
      </c>
      <c r="Q10" s="21">
        <f>SUM(M10:P10)</f>
        <v>0</v>
      </c>
      <c r="R10" s="21"/>
      <c r="S10" s="21"/>
      <c r="T10" s="21"/>
      <c r="U10" s="21"/>
      <c r="V10" s="22"/>
      <c r="W10" s="22"/>
      <c r="X10" s="22"/>
      <c r="Y10" s="22"/>
      <c r="Z10" s="22"/>
      <c r="AA10" s="22"/>
      <c r="AB10" s="22"/>
      <c r="AC10" s="22"/>
      <c r="AD10" s="22"/>
    </row>
    <row r="11" spans="1:30" ht="30" customHeight="1" x14ac:dyDescent="0.25">
      <c r="A11" s="26" t="s">
        <v>73</v>
      </c>
      <c r="B11" s="27" t="s">
        <v>74</v>
      </c>
      <c r="C11" s="27" t="s">
        <v>75</v>
      </c>
      <c r="D11" s="26" t="s">
        <v>76</v>
      </c>
      <c r="E11" s="28" t="s">
        <v>77</v>
      </c>
      <c r="F11" s="29" t="s">
        <v>9</v>
      </c>
      <c r="G11" s="30" t="s">
        <v>81</v>
      </c>
      <c r="H11" s="31" t="s">
        <v>78</v>
      </c>
      <c r="I11" s="31" t="s">
        <v>79</v>
      </c>
      <c r="J11" s="31" t="s">
        <v>80</v>
      </c>
      <c r="K11" s="31" t="s">
        <v>7</v>
      </c>
      <c r="M11" s="5">
        <f>SUM(M12:M1794)</f>
        <v>1</v>
      </c>
      <c r="N11" s="5">
        <f>SUM(N12:N1794)</f>
        <v>1</v>
      </c>
      <c r="O11" s="5">
        <f>SUM(O12:O1794)</f>
        <v>1</v>
      </c>
      <c r="P11" s="5">
        <f>SUM(P12:P1794)</f>
        <v>1</v>
      </c>
      <c r="Q11" s="5">
        <f>SUM(M11:P11)</f>
        <v>4</v>
      </c>
      <c r="R11" s="5">
        <f>SUM(R12:R1794)</f>
        <v>0</v>
      </c>
      <c r="T11" s="5">
        <f>SUM(T12:T1794)</f>
        <v>0</v>
      </c>
    </row>
    <row r="12" spans="1:30" s="36" customFormat="1" ht="30" customHeight="1" x14ac:dyDescent="0.25">
      <c r="A12" s="38">
        <v>1</v>
      </c>
      <c r="B12" s="37" t="s">
        <v>28</v>
      </c>
      <c r="C12" s="61" t="s">
        <v>116</v>
      </c>
      <c r="D12" s="61">
        <v>60</v>
      </c>
      <c r="E12" s="39"/>
      <c r="F12" s="40"/>
      <c r="G12" s="41"/>
      <c r="H12" s="42">
        <f>ROUND(D12*G12,2)</f>
        <v>0</v>
      </c>
      <c r="I12" s="43"/>
      <c r="J12" s="42">
        <f>ROUND(H12*(1+I12),2)</f>
        <v>0</v>
      </c>
      <c r="K12" s="44"/>
      <c r="L12" s="33">
        <f>IF(LEN(H12)-IFERROR(SEARCH(",",H12,1),LEN(H12))&gt;2,1,0)</f>
        <v>0</v>
      </c>
      <c r="M12" s="34">
        <f>IF(ISBLANK(E12),1,0)</f>
        <v>1</v>
      </c>
      <c r="N12" s="34">
        <f t="shared" ref="N12:O12" si="0">IF(ISBLANK(F12),1,0)</f>
        <v>1</v>
      </c>
      <c r="O12" s="34">
        <f t="shared" si="0"/>
        <v>1</v>
      </c>
      <c r="P12" s="34">
        <f>IF(ISBLANK(I12),1,0)</f>
        <v>1</v>
      </c>
      <c r="Q12" s="34"/>
      <c r="R12" s="34">
        <f>IF(ISNUMBER(H12),0,1)</f>
        <v>0</v>
      </c>
      <c r="S12" s="34"/>
      <c r="T12" s="33">
        <f>IF(ISERROR(IF(LEN(G12)-FIND(",",G12)&gt;4,1,0)),0,IF(LEN(G12)-FIND(",",G12)&gt;4,1,0))</f>
        <v>0</v>
      </c>
      <c r="U12" s="34"/>
      <c r="V12" s="35"/>
      <c r="W12" s="35"/>
      <c r="X12" s="35"/>
      <c r="Y12" s="35"/>
      <c r="Z12" s="35"/>
      <c r="AA12" s="35"/>
      <c r="AB12" s="35"/>
      <c r="AC12" s="35"/>
      <c r="AD12" s="35"/>
    </row>
    <row r="13" spans="1:30" s="49" customFormat="1" ht="24.95" customHeight="1" x14ac:dyDescent="0.25">
      <c r="A13" s="74"/>
      <c r="B13" s="74"/>
      <c r="C13" s="74"/>
      <c r="D13" s="74"/>
      <c r="E13" s="74"/>
      <c r="F13" s="50" t="s">
        <v>5</v>
      </c>
      <c r="G13" s="50" t="s">
        <v>6</v>
      </c>
      <c r="H13" s="45">
        <f ca="1">SUM(OFFSET($H$12,0,0,ROW()-12,1))</f>
        <v>0</v>
      </c>
      <c r="I13" s="46" t="s">
        <v>6</v>
      </c>
      <c r="J13" s="45">
        <f ca="1">SUM(OFFSET($J$12,0,0,ROW()-12,1))</f>
        <v>0</v>
      </c>
      <c r="K13" s="46" t="s">
        <v>6</v>
      </c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8"/>
      <c r="W13" s="48"/>
      <c r="X13" s="48"/>
      <c r="Y13" s="48"/>
      <c r="Z13" s="48"/>
      <c r="AA13" s="48"/>
      <c r="AB13" s="48"/>
      <c r="AC13" s="48"/>
      <c r="AD13" s="48"/>
    </row>
    <row r="14" spans="1:30" ht="24.95" customHeight="1" x14ac:dyDescent="0.25">
      <c r="A14" s="69" t="s">
        <v>8</v>
      </c>
      <c r="B14" s="70"/>
      <c r="C14" s="70"/>
      <c r="D14" s="70"/>
      <c r="E14" s="70"/>
      <c r="F14" s="70"/>
      <c r="G14" s="70"/>
    </row>
    <row r="16" spans="1:30" s="53" customFormat="1" x14ac:dyDescent="0.25">
      <c r="A16" s="66" t="s">
        <v>83</v>
      </c>
      <c r="B16" s="65"/>
      <c r="C16" s="65"/>
      <c r="D16" s="65"/>
      <c r="E16" s="51"/>
      <c r="F16" s="52"/>
      <c r="G16" s="51"/>
      <c r="H16" s="51"/>
      <c r="I16" s="51"/>
      <c r="J16" s="51"/>
      <c r="K16" s="51"/>
      <c r="L16" s="5"/>
      <c r="M16" s="5"/>
      <c r="N16" s="5"/>
      <c r="O16" s="5"/>
      <c r="P16" s="5"/>
      <c r="Q16" s="5"/>
      <c r="R16" s="5"/>
      <c r="S16" s="5"/>
      <c r="T16" s="5"/>
      <c r="U16" s="5"/>
      <c r="V16" s="6"/>
      <c r="W16" s="6"/>
      <c r="X16" s="6"/>
      <c r="Y16" s="6"/>
      <c r="Z16" s="6"/>
      <c r="AA16" s="6"/>
      <c r="AB16" s="6"/>
      <c r="AC16" s="6"/>
      <c r="AD16" s="6"/>
    </row>
    <row r="17" spans="1:30" s="53" customFormat="1" x14ac:dyDescent="0.25">
      <c r="A17" s="71" t="s">
        <v>84</v>
      </c>
      <c r="B17" s="65"/>
      <c r="E17" s="51"/>
      <c r="F17" s="52"/>
      <c r="G17" s="51"/>
      <c r="H17" s="51"/>
      <c r="I17" s="51"/>
      <c r="J17" s="51"/>
      <c r="K17" s="51"/>
      <c r="L17" s="5"/>
      <c r="M17" s="5"/>
      <c r="N17" s="5"/>
      <c r="O17" s="5"/>
      <c r="P17" s="5"/>
      <c r="Q17" s="5"/>
      <c r="R17" s="5"/>
      <c r="S17" s="5"/>
      <c r="T17" s="5"/>
      <c r="U17" s="5"/>
      <c r="V17" s="6"/>
      <c r="W17" s="6"/>
      <c r="X17" s="6"/>
      <c r="Y17" s="6"/>
      <c r="Z17" s="6"/>
      <c r="AA17" s="6"/>
      <c r="AB17" s="6"/>
      <c r="AC17" s="6"/>
      <c r="AD17" s="6"/>
    </row>
    <row r="18" spans="1:30" s="53" customFormat="1" x14ac:dyDescent="0.25">
      <c r="A18" s="71" t="s">
        <v>85</v>
      </c>
      <c r="B18" s="65"/>
      <c r="E18" s="51"/>
      <c r="F18" s="52"/>
      <c r="G18" s="51"/>
      <c r="H18" s="51"/>
      <c r="I18" s="51"/>
      <c r="J18" s="51"/>
      <c r="K18" s="51"/>
      <c r="L18" s="5"/>
      <c r="M18" s="5"/>
      <c r="N18" s="5"/>
      <c r="O18" s="5"/>
      <c r="P18" s="5"/>
      <c r="Q18" s="5"/>
      <c r="R18" s="5"/>
      <c r="S18" s="5"/>
      <c r="T18" s="5"/>
      <c r="U18" s="5"/>
      <c r="V18" s="6"/>
      <c r="W18" s="6"/>
      <c r="X18" s="6"/>
      <c r="Y18" s="6"/>
      <c r="Z18" s="6"/>
      <c r="AA18" s="6"/>
      <c r="AB18" s="6"/>
      <c r="AC18" s="6"/>
      <c r="AD18" s="6"/>
    </row>
    <row r="19" spans="1:30" s="53" customFormat="1" x14ac:dyDescent="0.25">
      <c r="A19" s="64" t="s">
        <v>86</v>
      </c>
      <c r="B19" s="65"/>
      <c r="E19" s="51"/>
      <c r="F19" s="52"/>
      <c r="G19" s="51"/>
      <c r="H19" s="51"/>
      <c r="I19" s="51"/>
      <c r="J19" s="51"/>
      <c r="K19" s="51"/>
      <c r="L19" s="5"/>
      <c r="M19" s="5"/>
      <c r="N19" s="5"/>
      <c r="O19" s="5"/>
      <c r="P19" s="5"/>
      <c r="Q19" s="5"/>
      <c r="R19" s="5"/>
      <c r="S19" s="5"/>
      <c r="T19" s="5"/>
      <c r="U19" s="5"/>
      <c r="V19" s="6"/>
      <c r="W19" s="6"/>
      <c r="X19" s="6"/>
      <c r="Y19" s="6"/>
      <c r="Z19" s="6"/>
      <c r="AA19" s="6"/>
      <c r="AB19" s="6"/>
      <c r="AC19" s="6"/>
      <c r="AD19" s="6"/>
    </row>
    <row r="20" spans="1:30" s="53" customFormat="1" x14ac:dyDescent="0.25">
      <c r="A20" s="64" t="s">
        <v>87</v>
      </c>
      <c r="B20" s="65"/>
      <c r="E20" s="51"/>
      <c r="F20" s="52"/>
      <c r="G20" s="51"/>
      <c r="H20" s="51"/>
      <c r="I20" s="51"/>
      <c r="J20" s="51"/>
      <c r="K20" s="51"/>
      <c r="L20" s="5"/>
      <c r="M20" s="5"/>
      <c r="N20" s="5"/>
      <c r="O20" s="5"/>
      <c r="P20" s="5"/>
      <c r="Q20" s="5"/>
      <c r="R20" s="5"/>
      <c r="S20" s="5"/>
      <c r="T20" s="5"/>
      <c r="U20" s="5"/>
      <c r="V20" s="6"/>
      <c r="W20" s="6"/>
      <c r="X20" s="6"/>
      <c r="Y20" s="6"/>
      <c r="Z20" s="6"/>
      <c r="AA20" s="6"/>
      <c r="AB20" s="6"/>
      <c r="AC20" s="6"/>
      <c r="AD20" s="6"/>
    </row>
    <row r="22" spans="1:30" x14ac:dyDescent="0.25">
      <c r="A22" s="66" t="s">
        <v>2</v>
      </c>
      <c r="B22" s="67"/>
    </row>
    <row r="24" spans="1:30" x14ac:dyDescent="0.2">
      <c r="A24" s="66" t="s">
        <v>3</v>
      </c>
      <c r="B24" s="68"/>
      <c r="C24" s="68"/>
      <c r="D24" s="68"/>
      <c r="E24" s="68"/>
    </row>
    <row r="26" spans="1:30" x14ac:dyDescent="0.2">
      <c r="A26" s="66" t="s">
        <v>4</v>
      </c>
      <c r="B26" s="68"/>
      <c r="C26" s="68"/>
      <c r="D26" s="68"/>
      <c r="E26" s="68"/>
      <c r="F26" s="68"/>
    </row>
  </sheetData>
  <protectedRanges>
    <protectedRange sqref="E12:G12" name="Rozstęp2"/>
    <protectedRange sqref="I12" name="Rozstęp3"/>
    <protectedRange sqref="K12" name="Rozstęp4"/>
  </protectedRanges>
  <mergeCells count="18">
    <mergeCell ref="A26:F26"/>
    <mergeCell ref="B8:D8"/>
    <mergeCell ref="D10:G10"/>
    <mergeCell ref="A13:E13"/>
    <mergeCell ref="A14:G14"/>
    <mergeCell ref="A16:D16"/>
    <mergeCell ref="A17:B17"/>
    <mergeCell ref="A18:B18"/>
    <mergeCell ref="A19:B19"/>
    <mergeCell ref="A20:B20"/>
    <mergeCell ref="A22:B22"/>
    <mergeCell ref="A24:E24"/>
    <mergeCell ref="B1:D1"/>
    <mergeCell ref="F1:J1"/>
    <mergeCell ref="F2:H2"/>
    <mergeCell ref="B3:D7"/>
    <mergeCell ref="E5:J6"/>
    <mergeCell ref="E7:J7"/>
  </mergeCells>
  <conditionalFormatting sqref="E5 L5:M6">
    <cfRule type="expression" dxfId="29" priority="2">
      <formula>$E$5="Nie składamy oferty w zakresie przedmiotowego zadania"</formula>
    </cfRule>
  </conditionalFormatting>
  <conditionalFormatting sqref="E7 L7:M7">
    <cfRule type="expression" dxfId="28" priority="1">
      <formula>$E$7="Przekroczona ilość liczb po przecinku w przynajmniej jednej cenie"</formula>
    </cfRule>
  </conditionalFormatting>
  <pageMargins left="0.7" right="0.7" top="0.75" bottom="0.75" header="0.3" footer="0.3"/>
  <pageSetup paperSize="256" orientation="portrait" horizontalDpi="4294967294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workbookViewId="0">
      <selection activeCell="J13" sqref="J13"/>
    </sheetView>
  </sheetViews>
  <sheetFormatPr defaultRowHeight="15" x14ac:dyDescent="0.25"/>
  <cols>
    <col min="1" max="1" width="4" style="1" customWidth="1"/>
    <col min="2" max="2" width="58.85546875" style="1" customWidth="1"/>
    <col min="3" max="3" width="5.42578125" style="1" customWidth="1"/>
    <col min="4" max="4" width="9.85546875" style="1" customWidth="1"/>
    <col min="5" max="5" width="32" style="15" customWidth="1"/>
    <col min="6" max="6" width="23" style="4" customWidth="1"/>
    <col min="7" max="7" width="13" style="15" customWidth="1"/>
    <col min="8" max="9" width="15.42578125" style="15" customWidth="1"/>
    <col min="10" max="10" width="25.28515625" style="15" bestFit="1" customWidth="1"/>
    <col min="11" max="11" width="25.28515625" style="15" customWidth="1"/>
    <col min="12" max="12" width="9.140625" style="5" customWidth="1"/>
    <col min="13" max="19" width="9.140625" style="5"/>
    <col min="20" max="20" width="10" style="5" bestFit="1" customWidth="1"/>
    <col min="21" max="21" width="9.140625" style="5"/>
    <col min="22" max="30" width="9.140625" style="6"/>
    <col min="31" max="16384" width="9.140625" style="1"/>
  </cols>
  <sheetData>
    <row r="1" spans="1:30" ht="60" customHeight="1" x14ac:dyDescent="0.25">
      <c r="B1" s="75" t="s">
        <v>70</v>
      </c>
      <c r="C1" s="76"/>
      <c r="D1" s="76"/>
      <c r="F1" s="89" t="s">
        <v>71</v>
      </c>
      <c r="G1" s="89"/>
      <c r="H1" s="89"/>
      <c r="I1" s="90"/>
      <c r="J1" s="90"/>
      <c r="K1" s="18" t="s">
        <v>96</v>
      </c>
    </row>
    <row r="2" spans="1:30" x14ac:dyDescent="0.25">
      <c r="F2" s="77"/>
      <c r="G2" s="77"/>
      <c r="H2" s="77"/>
      <c r="I2" s="14"/>
      <c r="J2" s="14"/>
      <c r="K2" s="14"/>
    </row>
    <row r="3" spans="1:30" x14ac:dyDescent="0.25">
      <c r="B3" s="78"/>
      <c r="C3" s="79"/>
      <c r="D3" s="80"/>
    </row>
    <row r="4" spans="1:30" x14ac:dyDescent="0.25">
      <c r="B4" s="81"/>
      <c r="C4" s="82"/>
      <c r="D4" s="83"/>
    </row>
    <row r="5" spans="1:30" ht="15" customHeight="1" x14ac:dyDescent="0.25">
      <c r="B5" s="81"/>
      <c r="C5" s="82"/>
      <c r="D5" s="83"/>
      <c r="E5" s="87" t="str">
        <f>IF(Q10=0,"Nie składamy oferty w zakresie przedmiotowego zadania",IF(Q11&gt;0,"Nie wszystkie wymagane pola zostały wypełnione",IF(L10=0,IF(R11&gt;0,"Jedna z podanych wartości brutto nie jest liczbą",""),"Jedna z podanych wartości brutto nie spełnia warunków SIWZ")))</f>
        <v>Nie składamy oferty w zakresie przedmiotowego zadania</v>
      </c>
      <c r="F5" s="87"/>
      <c r="G5" s="87"/>
      <c r="H5" s="87"/>
      <c r="I5" s="87"/>
      <c r="J5" s="87"/>
      <c r="K5" s="16"/>
      <c r="L5" s="8"/>
      <c r="M5" s="8"/>
    </row>
    <row r="6" spans="1:30" ht="15" customHeight="1" x14ac:dyDescent="0.25">
      <c r="B6" s="81"/>
      <c r="C6" s="82"/>
      <c r="D6" s="83"/>
      <c r="E6" s="87"/>
      <c r="F6" s="87"/>
      <c r="G6" s="87"/>
      <c r="H6" s="87"/>
      <c r="I6" s="87"/>
      <c r="J6" s="87"/>
      <c r="K6" s="16"/>
      <c r="L6" s="8"/>
      <c r="M6" s="8"/>
    </row>
    <row r="7" spans="1:30" x14ac:dyDescent="0.25">
      <c r="B7" s="84"/>
      <c r="C7" s="85"/>
      <c r="D7" s="86"/>
      <c r="E7" s="88" t="str">
        <f>IF(T11&gt;0,"Przekroczona ilość liczb po przecinku w przynajmniej jednej cenie","")</f>
        <v/>
      </c>
      <c r="F7" s="88"/>
      <c r="G7" s="88"/>
      <c r="H7" s="88"/>
      <c r="I7" s="88"/>
      <c r="J7" s="88"/>
      <c r="K7" s="17"/>
      <c r="L7" s="9"/>
      <c r="M7" s="9"/>
    </row>
    <row r="8" spans="1:30" x14ac:dyDescent="0.25">
      <c r="B8" s="72" t="s">
        <v>0</v>
      </c>
      <c r="C8" s="72"/>
      <c r="D8" s="72"/>
      <c r="F8" s="17"/>
      <c r="G8" s="17"/>
      <c r="H8" s="17"/>
      <c r="I8" s="17"/>
      <c r="J8" s="17"/>
      <c r="K8" s="17"/>
    </row>
    <row r="9" spans="1:30" x14ac:dyDescent="0.25">
      <c r="B9" s="2"/>
      <c r="C9" s="3"/>
      <c r="D9" s="3"/>
      <c r="E9" s="17"/>
      <c r="F9" s="7"/>
      <c r="G9" s="17"/>
      <c r="H9" s="17"/>
      <c r="I9" s="17"/>
      <c r="J9" s="17"/>
      <c r="K9" s="17"/>
    </row>
    <row r="10" spans="1:30" s="23" customFormat="1" x14ac:dyDescent="0.25">
      <c r="A10" s="24"/>
      <c r="B10" s="19" t="s">
        <v>1</v>
      </c>
      <c r="C10" s="25" t="str">
        <f ca="1">MID(CELL("nazwa_pliku",C10),FIND("]",CELL("nazwa_pliku",C10),1)+1,35)</f>
        <v>8</v>
      </c>
      <c r="D10" s="73" t="s">
        <v>29</v>
      </c>
      <c r="E10" s="73"/>
      <c r="F10" s="73"/>
      <c r="G10" s="73"/>
      <c r="H10" s="20">
        <f ca="1">SUMIF(F12:F1300,"Razem",H12:H1300)</f>
        <v>0</v>
      </c>
      <c r="I10" s="20"/>
      <c r="J10" s="20">
        <f ca="1">SUMIF(F12:F1300,"Razem",J12:J1300)</f>
        <v>0</v>
      </c>
      <c r="K10" s="20"/>
      <c r="L10" s="21">
        <f>SUM(L11:L1794)</f>
        <v>0</v>
      </c>
      <c r="M10" s="21">
        <f>COUNTIF(M12:M1794,0)</f>
        <v>0</v>
      </c>
      <c r="N10" s="21">
        <f>COUNTIF(N12:N1794,0)</f>
        <v>0</v>
      </c>
      <c r="O10" s="21">
        <f>COUNTIF(O12:O1794,0)</f>
        <v>0</v>
      </c>
      <c r="P10" s="21">
        <f>COUNTIF(P12:P1794,0)</f>
        <v>0</v>
      </c>
      <c r="Q10" s="21">
        <f>SUM(M10:P10)</f>
        <v>0</v>
      </c>
      <c r="R10" s="21"/>
      <c r="S10" s="21"/>
      <c r="T10" s="21"/>
      <c r="U10" s="21"/>
      <c r="V10" s="22"/>
      <c r="W10" s="22"/>
      <c r="X10" s="22"/>
      <c r="Y10" s="22"/>
      <c r="Z10" s="22"/>
      <c r="AA10" s="22"/>
      <c r="AB10" s="22"/>
      <c r="AC10" s="22"/>
      <c r="AD10" s="22"/>
    </row>
    <row r="11" spans="1:30" ht="30" customHeight="1" x14ac:dyDescent="0.25">
      <c r="A11" s="26" t="s">
        <v>73</v>
      </c>
      <c r="B11" s="27" t="s">
        <v>74</v>
      </c>
      <c r="C11" s="27" t="s">
        <v>75</v>
      </c>
      <c r="D11" s="26" t="s">
        <v>76</v>
      </c>
      <c r="E11" s="28" t="s">
        <v>77</v>
      </c>
      <c r="F11" s="29" t="s">
        <v>9</v>
      </c>
      <c r="G11" s="30" t="s">
        <v>81</v>
      </c>
      <c r="H11" s="31" t="s">
        <v>78</v>
      </c>
      <c r="I11" s="31" t="s">
        <v>79</v>
      </c>
      <c r="J11" s="31" t="s">
        <v>80</v>
      </c>
      <c r="K11" s="31" t="s">
        <v>7</v>
      </c>
      <c r="M11" s="5">
        <f>SUM(M12:M1794)</f>
        <v>1</v>
      </c>
      <c r="N11" s="5">
        <f>SUM(N12:N1794)</f>
        <v>1</v>
      </c>
      <c r="O11" s="5">
        <f>SUM(O12:O1794)</f>
        <v>1</v>
      </c>
      <c r="P11" s="5">
        <f>SUM(P12:P1794)</f>
        <v>1</v>
      </c>
      <c r="Q11" s="5">
        <f>SUM(M11:P11)</f>
        <v>4</v>
      </c>
      <c r="R11" s="5">
        <f>SUM(R12:R1794)</f>
        <v>0</v>
      </c>
      <c r="T11" s="5">
        <f>SUM(T12:T1794)</f>
        <v>0</v>
      </c>
    </row>
    <row r="12" spans="1:30" s="36" customFormat="1" ht="30" customHeight="1" x14ac:dyDescent="0.25">
      <c r="A12" s="38">
        <v>1</v>
      </c>
      <c r="B12" s="37" t="s">
        <v>30</v>
      </c>
      <c r="C12" s="32" t="s">
        <v>10</v>
      </c>
      <c r="D12" s="32">
        <v>18700</v>
      </c>
      <c r="E12" s="39"/>
      <c r="F12" s="40"/>
      <c r="G12" s="41"/>
      <c r="H12" s="42">
        <f>ROUND(D12*G12,2)</f>
        <v>0</v>
      </c>
      <c r="I12" s="43"/>
      <c r="J12" s="42">
        <f>ROUND(H12*(1+I12),2)</f>
        <v>0</v>
      </c>
      <c r="K12" s="44"/>
      <c r="L12" s="33">
        <f>IF(LEN(H12)-IFERROR(SEARCH(",",H12,1),LEN(H12))&gt;2,1,0)</f>
        <v>0</v>
      </c>
      <c r="M12" s="34">
        <f>IF(ISBLANK(E12),1,0)</f>
        <v>1</v>
      </c>
      <c r="N12" s="34">
        <f t="shared" ref="N12:O12" si="0">IF(ISBLANK(F12),1,0)</f>
        <v>1</v>
      </c>
      <c r="O12" s="34">
        <f t="shared" si="0"/>
        <v>1</v>
      </c>
      <c r="P12" s="34">
        <f>IF(ISBLANK(I12),1,0)</f>
        <v>1</v>
      </c>
      <c r="Q12" s="34"/>
      <c r="R12" s="34">
        <f>IF(ISNUMBER(H12),0,1)</f>
        <v>0</v>
      </c>
      <c r="S12" s="34"/>
      <c r="T12" s="33">
        <f>IF(ISERROR(IF(LEN(G12)-FIND(",",G12)&gt;4,1,0)),0,IF(LEN(G12)-FIND(",",G12)&gt;4,1,0))</f>
        <v>0</v>
      </c>
      <c r="U12" s="34"/>
      <c r="V12" s="35"/>
      <c r="W12" s="35"/>
      <c r="X12" s="35"/>
      <c r="Y12" s="35"/>
      <c r="Z12" s="35"/>
      <c r="AA12" s="35"/>
      <c r="AB12" s="35"/>
      <c r="AC12" s="35"/>
      <c r="AD12" s="35"/>
    </row>
    <row r="13" spans="1:30" s="49" customFormat="1" ht="24.95" customHeight="1" x14ac:dyDescent="0.25">
      <c r="A13" s="74"/>
      <c r="B13" s="74"/>
      <c r="C13" s="74"/>
      <c r="D13" s="74"/>
      <c r="E13" s="74"/>
      <c r="F13" s="50" t="s">
        <v>5</v>
      </c>
      <c r="G13" s="50" t="s">
        <v>6</v>
      </c>
      <c r="H13" s="45">
        <f ca="1">SUM(OFFSET($H$12,0,0,ROW()-12,1))</f>
        <v>0</v>
      </c>
      <c r="I13" s="46" t="s">
        <v>6</v>
      </c>
      <c r="J13" s="45">
        <f ca="1">SUM(OFFSET($J$12,0,0,ROW()-12,1))</f>
        <v>0</v>
      </c>
      <c r="K13" s="46" t="s">
        <v>6</v>
      </c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8"/>
      <c r="W13" s="48"/>
      <c r="X13" s="48"/>
      <c r="Y13" s="48"/>
      <c r="Z13" s="48"/>
      <c r="AA13" s="48"/>
      <c r="AB13" s="48"/>
      <c r="AC13" s="48"/>
      <c r="AD13" s="48"/>
    </row>
    <row r="14" spans="1:30" ht="24.95" customHeight="1" x14ac:dyDescent="0.25">
      <c r="A14" s="69" t="s">
        <v>8</v>
      </c>
      <c r="B14" s="70"/>
      <c r="C14" s="70"/>
      <c r="D14" s="70"/>
      <c r="E14" s="70"/>
      <c r="F14" s="70"/>
      <c r="G14" s="70"/>
    </row>
    <row r="16" spans="1:30" s="53" customFormat="1" x14ac:dyDescent="0.25">
      <c r="A16" s="66" t="s">
        <v>83</v>
      </c>
      <c r="B16" s="65"/>
      <c r="C16" s="65"/>
      <c r="D16" s="65"/>
      <c r="E16" s="51"/>
      <c r="F16" s="52"/>
      <c r="G16" s="51"/>
      <c r="H16" s="51"/>
      <c r="I16" s="51"/>
      <c r="J16" s="51"/>
      <c r="K16" s="51"/>
      <c r="L16" s="5"/>
      <c r="M16" s="5"/>
      <c r="N16" s="5"/>
      <c r="O16" s="5"/>
      <c r="P16" s="5"/>
      <c r="Q16" s="5"/>
      <c r="R16" s="5"/>
      <c r="S16" s="5"/>
      <c r="T16" s="5"/>
      <c r="U16" s="5"/>
      <c r="V16" s="6"/>
      <c r="W16" s="6"/>
      <c r="X16" s="6"/>
      <c r="Y16" s="6"/>
      <c r="Z16" s="6"/>
      <c r="AA16" s="6"/>
      <c r="AB16" s="6"/>
      <c r="AC16" s="6"/>
      <c r="AD16" s="6"/>
    </row>
    <row r="17" spans="1:30" s="53" customFormat="1" x14ac:dyDescent="0.25">
      <c r="A17" s="71" t="s">
        <v>84</v>
      </c>
      <c r="B17" s="65"/>
      <c r="E17" s="51"/>
      <c r="F17" s="52"/>
      <c r="G17" s="51"/>
      <c r="H17" s="51"/>
      <c r="I17" s="51"/>
      <c r="J17" s="51"/>
      <c r="K17" s="51"/>
      <c r="L17" s="5"/>
      <c r="M17" s="5"/>
      <c r="N17" s="5"/>
      <c r="O17" s="5"/>
      <c r="P17" s="5"/>
      <c r="Q17" s="5"/>
      <c r="R17" s="5"/>
      <c r="S17" s="5"/>
      <c r="T17" s="5"/>
      <c r="U17" s="5"/>
      <c r="V17" s="6"/>
      <c r="W17" s="6"/>
      <c r="X17" s="6"/>
      <c r="Y17" s="6"/>
      <c r="Z17" s="6"/>
      <c r="AA17" s="6"/>
      <c r="AB17" s="6"/>
      <c r="AC17" s="6"/>
      <c r="AD17" s="6"/>
    </row>
    <row r="18" spans="1:30" s="53" customFormat="1" x14ac:dyDescent="0.25">
      <c r="A18" s="71" t="s">
        <v>85</v>
      </c>
      <c r="B18" s="65"/>
      <c r="E18" s="51"/>
      <c r="F18" s="52"/>
      <c r="G18" s="51"/>
      <c r="H18" s="51"/>
      <c r="I18" s="51"/>
      <c r="J18" s="51"/>
      <c r="K18" s="51"/>
      <c r="L18" s="5"/>
      <c r="M18" s="5"/>
      <c r="N18" s="5"/>
      <c r="O18" s="5"/>
      <c r="P18" s="5"/>
      <c r="Q18" s="5"/>
      <c r="R18" s="5"/>
      <c r="S18" s="5"/>
      <c r="T18" s="5"/>
      <c r="U18" s="5"/>
      <c r="V18" s="6"/>
      <c r="W18" s="6"/>
      <c r="X18" s="6"/>
      <c r="Y18" s="6"/>
      <c r="Z18" s="6"/>
      <c r="AA18" s="6"/>
      <c r="AB18" s="6"/>
      <c r="AC18" s="6"/>
      <c r="AD18" s="6"/>
    </row>
    <row r="19" spans="1:30" s="53" customFormat="1" x14ac:dyDescent="0.25">
      <c r="A19" s="64" t="s">
        <v>86</v>
      </c>
      <c r="B19" s="65"/>
      <c r="E19" s="51"/>
      <c r="F19" s="52"/>
      <c r="G19" s="51"/>
      <c r="H19" s="51"/>
      <c r="I19" s="51"/>
      <c r="J19" s="51"/>
      <c r="K19" s="51"/>
      <c r="L19" s="5"/>
      <c r="M19" s="5"/>
      <c r="N19" s="5"/>
      <c r="O19" s="5"/>
      <c r="P19" s="5"/>
      <c r="Q19" s="5"/>
      <c r="R19" s="5"/>
      <c r="S19" s="5"/>
      <c r="T19" s="5"/>
      <c r="U19" s="5"/>
      <c r="V19" s="6"/>
      <c r="W19" s="6"/>
      <c r="X19" s="6"/>
      <c r="Y19" s="6"/>
      <c r="Z19" s="6"/>
      <c r="AA19" s="6"/>
      <c r="AB19" s="6"/>
      <c r="AC19" s="6"/>
      <c r="AD19" s="6"/>
    </row>
    <row r="20" spans="1:30" s="53" customFormat="1" x14ac:dyDescent="0.25">
      <c r="A20" s="64" t="s">
        <v>87</v>
      </c>
      <c r="B20" s="65"/>
      <c r="E20" s="51"/>
      <c r="F20" s="52"/>
      <c r="G20" s="51"/>
      <c r="H20" s="51"/>
      <c r="I20" s="51"/>
      <c r="J20" s="51"/>
      <c r="K20" s="51"/>
      <c r="L20" s="5"/>
      <c r="M20" s="5"/>
      <c r="N20" s="5"/>
      <c r="O20" s="5"/>
      <c r="P20" s="5"/>
      <c r="Q20" s="5"/>
      <c r="R20" s="5"/>
      <c r="S20" s="5"/>
      <c r="T20" s="5"/>
      <c r="U20" s="5"/>
      <c r="V20" s="6"/>
      <c r="W20" s="6"/>
      <c r="X20" s="6"/>
      <c r="Y20" s="6"/>
      <c r="Z20" s="6"/>
      <c r="AA20" s="6"/>
      <c r="AB20" s="6"/>
      <c r="AC20" s="6"/>
      <c r="AD20" s="6"/>
    </row>
    <row r="22" spans="1:30" x14ac:dyDescent="0.25">
      <c r="A22" s="66" t="s">
        <v>2</v>
      </c>
      <c r="B22" s="67"/>
    </row>
    <row r="24" spans="1:30" x14ac:dyDescent="0.2">
      <c r="A24" s="66" t="s">
        <v>3</v>
      </c>
      <c r="B24" s="68"/>
      <c r="C24" s="68"/>
      <c r="D24" s="68"/>
      <c r="E24" s="68"/>
    </row>
    <row r="26" spans="1:30" x14ac:dyDescent="0.2">
      <c r="A26" s="66" t="s">
        <v>4</v>
      </c>
      <c r="B26" s="68"/>
      <c r="C26" s="68"/>
      <c r="D26" s="68"/>
      <c r="E26" s="68"/>
      <c r="F26" s="68"/>
    </row>
  </sheetData>
  <protectedRanges>
    <protectedRange sqref="E12:G12" name="Rozstęp2"/>
    <protectedRange sqref="I12" name="Rozstęp3"/>
    <protectedRange sqref="K12" name="Rozstęp4"/>
  </protectedRanges>
  <mergeCells count="18">
    <mergeCell ref="A26:F26"/>
    <mergeCell ref="B8:D8"/>
    <mergeCell ref="D10:G10"/>
    <mergeCell ref="A13:E13"/>
    <mergeCell ref="A14:G14"/>
    <mergeCell ref="A16:D16"/>
    <mergeCell ref="A17:B17"/>
    <mergeCell ref="A18:B18"/>
    <mergeCell ref="A19:B19"/>
    <mergeCell ref="A20:B20"/>
    <mergeCell ref="A22:B22"/>
    <mergeCell ref="A24:E24"/>
    <mergeCell ref="B1:D1"/>
    <mergeCell ref="F1:J1"/>
    <mergeCell ref="F2:H2"/>
    <mergeCell ref="B3:D7"/>
    <mergeCell ref="E5:J6"/>
    <mergeCell ref="E7:J7"/>
  </mergeCells>
  <conditionalFormatting sqref="E5 L5:M6">
    <cfRule type="expression" dxfId="27" priority="2">
      <formula>$E$5="Nie składamy oferty w zakresie przedmiotowego zadania"</formula>
    </cfRule>
  </conditionalFormatting>
  <conditionalFormatting sqref="E7 L7:M7">
    <cfRule type="expression" dxfId="26" priority="1">
      <formula>$E$7="Przekroczona ilość liczb po przecinku w przynajmniej jednej cenie"</formula>
    </cfRule>
  </conditionalFormatting>
  <pageMargins left="0.7" right="0.7" top="0.75" bottom="0.75" header="0.3" footer="0.3"/>
  <pageSetup paperSize="256" orientation="portrait" horizontalDpi="4294967294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workbookViewId="0">
      <selection activeCell="H12" sqref="H12"/>
    </sheetView>
  </sheetViews>
  <sheetFormatPr defaultRowHeight="15" x14ac:dyDescent="0.25"/>
  <cols>
    <col min="1" max="1" width="4" style="1" customWidth="1"/>
    <col min="2" max="2" width="58.85546875" style="1" customWidth="1"/>
    <col min="3" max="3" width="5.42578125" style="1" customWidth="1"/>
    <col min="4" max="4" width="9.85546875" style="1" customWidth="1"/>
    <col min="5" max="5" width="32" style="15" customWidth="1"/>
    <col min="6" max="6" width="23" style="4" customWidth="1"/>
    <col min="7" max="7" width="13" style="15" customWidth="1"/>
    <col min="8" max="9" width="15.42578125" style="15" customWidth="1"/>
    <col min="10" max="10" width="25.28515625" style="15" bestFit="1" customWidth="1"/>
    <col min="11" max="11" width="25.28515625" style="15" customWidth="1"/>
    <col min="12" max="12" width="9.140625" style="5" customWidth="1"/>
    <col min="13" max="19" width="9.140625" style="5"/>
    <col min="20" max="20" width="10" style="5" bestFit="1" customWidth="1"/>
    <col min="21" max="21" width="9.140625" style="5"/>
    <col min="22" max="30" width="9.140625" style="6"/>
    <col min="31" max="16384" width="9.140625" style="1"/>
  </cols>
  <sheetData>
    <row r="1" spans="1:30" ht="60" customHeight="1" x14ac:dyDescent="0.25">
      <c r="B1" s="75" t="s">
        <v>70</v>
      </c>
      <c r="C1" s="76"/>
      <c r="D1" s="76"/>
      <c r="F1" s="89" t="s">
        <v>71</v>
      </c>
      <c r="G1" s="89"/>
      <c r="H1" s="89"/>
      <c r="I1" s="90"/>
      <c r="J1" s="90"/>
      <c r="K1" s="18" t="s">
        <v>97</v>
      </c>
    </row>
    <row r="2" spans="1:30" x14ac:dyDescent="0.25">
      <c r="F2" s="77"/>
      <c r="G2" s="77"/>
      <c r="H2" s="77"/>
      <c r="I2" s="14"/>
      <c r="J2" s="14"/>
      <c r="K2" s="14"/>
    </row>
    <row r="3" spans="1:30" x14ac:dyDescent="0.25">
      <c r="B3" s="78"/>
      <c r="C3" s="79"/>
      <c r="D3" s="80"/>
    </row>
    <row r="4" spans="1:30" x14ac:dyDescent="0.25">
      <c r="B4" s="81"/>
      <c r="C4" s="82"/>
      <c r="D4" s="83"/>
    </row>
    <row r="5" spans="1:30" ht="15" customHeight="1" x14ac:dyDescent="0.25">
      <c r="B5" s="81"/>
      <c r="C5" s="82"/>
      <c r="D5" s="83"/>
      <c r="E5" s="87" t="str">
        <f>IF(Q10=0,"Nie składamy oferty w zakresie przedmiotowego zadania",IF(Q11&gt;0,"Nie wszystkie wymagane pola zostały wypełnione",IF(L10=0,IF(R11&gt;0,"Jedna z podanych wartości brutto nie jest liczbą",""),"Jedna z podanych wartości brutto nie spełnia warunków SIWZ")))</f>
        <v>Nie składamy oferty w zakresie przedmiotowego zadania</v>
      </c>
      <c r="F5" s="87"/>
      <c r="G5" s="87"/>
      <c r="H5" s="87"/>
      <c r="I5" s="87"/>
      <c r="J5" s="87"/>
      <c r="K5" s="16"/>
      <c r="L5" s="8"/>
      <c r="M5" s="8"/>
    </row>
    <row r="6" spans="1:30" ht="15" customHeight="1" x14ac:dyDescent="0.25">
      <c r="B6" s="81"/>
      <c r="C6" s="82"/>
      <c r="D6" s="83"/>
      <c r="E6" s="87"/>
      <c r="F6" s="87"/>
      <c r="G6" s="87"/>
      <c r="H6" s="87"/>
      <c r="I6" s="87"/>
      <c r="J6" s="87"/>
      <c r="K6" s="16"/>
      <c r="L6" s="8"/>
      <c r="M6" s="8"/>
    </row>
    <row r="7" spans="1:30" x14ac:dyDescent="0.25">
      <c r="B7" s="84"/>
      <c r="C7" s="85"/>
      <c r="D7" s="86"/>
      <c r="E7" s="88" t="str">
        <f>IF(T11&gt;0,"Przekroczona ilość liczb po przecinku w przynajmniej jednej cenie","")</f>
        <v/>
      </c>
      <c r="F7" s="88"/>
      <c r="G7" s="88"/>
      <c r="H7" s="88"/>
      <c r="I7" s="88"/>
      <c r="J7" s="88"/>
      <c r="K7" s="17"/>
      <c r="L7" s="9"/>
      <c r="M7" s="9"/>
    </row>
    <row r="8" spans="1:30" x14ac:dyDescent="0.25">
      <c r="B8" s="72" t="s">
        <v>0</v>
      </c>
      <c r="C8" s="72"/>
      <c r="D8" s="72"/>
      <c r="F8" s="17"/>
      <c r="G8" s="17"/>
      <c r="H8" s="17"/>
      <c r="I8" s="17"/>
      <c r="J8" s="17"/>
      <c r="K8" s="17"/>
    </row>
    <row r="9" spans="1:30" x14ac:dyDescent="0.25">
      <c r="B9" s="2"/>
      <c r="C9" s="3"/>
      <c r="D9" s="3"/>
      <c r="E9" s="17"/>
      <c r="F9" s="7"/>
      <c r="G9" s="17"/>
      <c r="H9" s="17"/>
      <c r="I9" s="17"/>
      <c r="J9" s="17"/>
      <c r="K9" s="17"/>
    </row>
    <row r="10" spans="1:30" s="23" customFormat="1" x14ac:dyDescent="0.25">
      <c r="A10" s="24"/>
      <c r="B10" s="19" t="s">
        <v>1</v>
      </c>
      <c r="C10" s="25" t="str">
        <f ca="1">MID(CELL("nazwa_pliku",C10),FIND("]",CELL("nazwa_pliku",C10),1)+1,35)</f>
        <v>9</v>
      </c>
      <c r="D10" s="73" t="s">
        <v>31</v>
      </c>
      <c r="E10" s="73"/>
      <c r="F10" s="73"/>
      <c r="G10" s="73"/>
      <c r="H10" s="20">
        <f ca="1">SUMIF(F12:F1300,"Razem",H12:H1300)</f>
        <v>0</v>
      </c>
      <c r="I10" s="20"/>
      <c r="J10" s="20">
        <f ca="1">SUMIF(F12:F1300,"Razem",J12:J1300)</f>
        <v>0</v>
      </c>
      <c r="K10" s="20"/>
      <c r="L10" s="21">
        <f>SUM(L11:L1794)</f>
        <v>0</v>
      </c>
      <c r="M10" s="21">
        <f>COUNTIF(M12:M1794,0)</f>
        <v>0</v>
      </c>
      <c r="N10" s="21">
        <f>COUNTIF(N12:N1794,0)</f>
        <v>0</v>
      </c>
      <c r="O10" s="21">
        <f>COUNTIF(O12:O1794,0)</f>
        <v>0</v>
      </c>
      <c r="P10" s="21">
        <f>COUNTIF(P12:P1794,0)</f>
        <v>0</v>
      </c>
      <c r="Q10" s="21">
        <f>SUM(M10:P10)</f>
        <v>0</v>
      </c>
      <c r="R10" s="21"/>
      <c r="S10" s="21"/>
      <c r="T10" s="21"/>
      <c r="U10" s="21"/>
      <c r="V10" s="22"/>
      <c r="W10" s="22"/>
      <c r="X10" s="22"/>
      <c r="Y10" s="22"/>
      <c r="Z10" s="22"/>
      <c r="AA10" s="22"/>
      <c r="AB10" s="22"/>
      <c r="AC10" s="22"/>
      <c r="AD10" s="22"/>
    </row>
    <row r="11" spans="1:30" ht="30" customHeight="1" x14ac:dyDescent="0.25">
      <c r="A11" s="26" t="s">
        <v>73</v>
      </c>
      <c r="B11" s="27" t="s">
        <v>74</v>
      </c>
      <c r="C11" s="27" t="s">
        <v>75</v>
      </c>
      <c r="D11" s="26" t="s">
        <v>76</v>
      </c>
      <c r="E11" s="28" t="s">
        <v>77</v>
      </c>
      <c r="F11" s="29" t="s">
        <v>9</v>
      </c>
      <c r="G11" s="30" t="s">
        <v>81</v>
      </c>
      <c r="H11" s="31" t="s">
        <v>78</v>
      </c>
      <c r="I11" s="31" t="s">
        <v>79</v>
      </c>
      <c r="J11" s="31" t="s">
        <v>80</v>
      </c>
      <c r="K11" s="31" t="s">
        <v>7</v>
      </c>
      <c r="M11" s="5">
        <f>SUM(M12:M1794)</f>
        <v>1</v>
      </c>
      <c r="N11" s="5">
        <f>SUM(N12:N1794)</f>
        <v>1</v>
      </c>
      <c r="O11" s="5">
        <f>SUM(O12:O1794)</f>
        <v>1</v>
      </c>
      <c r="P11" s="5">
        <f>SUM(P12:P1794)</f>
        <v>1</v>
      </c>
      <c r="Q11" s="5">
        <f>SUM(M11:P11)</f>
        <v>4</v>
      </c>
      <c r="R11" s="5">
        <f>SUM(R12:R1794)</f>
        <v>0</v>
      </c>
      <c r="T11" s="5">
        <f>SUM(T12:T1794)</f>
        <v>0</v>
      </c>
    </row>
    <row r="12" spans="1:30" s="36" customFormat="1" ht="30" customHeight="1" x14ac:dyDescent="0.25">
      <c r="A12" s="38">
        <v>1</v>
      </c>
      <c r="B12" s="37" t="s">
        <v>32</v>
      </c>
      <c r="C12" s="32" t="s">
        <v>10</v>
      </c>
      <c r="D12" s="32">
        <v>750</v>
      </c>
      <c r="E12" s="39"/>
      <c r="F12" s="40"/>
      <c r="G12" s="41"/>
      <c r="H12" s="42">
        <f>ROUND(D12*G12,2)</f>
        <v>0</v>
      </c>
      <c r="I12" s="43"/>
      <c r="J12" s="42">
        <f>ROUND(H12*(1+I12),2)</f>
        <v>0</v>
      </c>
      <c r="K12" s="44"/>
      <c r="L12" s="33">
        <f>IF(LEN(H12)-IFERROR(SEARCH(",",H12,1),LEN(H12))&gt;2,1,0)</f>
        <v>0</v>
      </c>
      <c r="M12" s="34">
        <f>IF(ISBLANK(E12),1,0)</f>
        <v>1</v>
      </c>
      <c r="N12" s="34">
        <f t="shared" ref="N12:O12" si="0">IF(ISBLANK(F12),1,0)</f>
        <v>1</v>
      </c>
      <c r="O12" s="34">
        <f t="shared" si="0"/>
        <v>1</v>
      </c>
      <c r="P12" s="34">
        <f>IF(ISBLANK(I12),1,0)</f>
        <v>1</v>
      </c>
      <c r="Q12" s="34"/>
      <c r="R12" s="34">
        <f>IF(ISNUMBER(H12),0,1)</f>
        <v>0</v>
      </c>
      <c r="S12" s="34"/>
      <c r="T12" s="33">
        <f>IF(ISERROR(IF(LEN(G12)-FIND(",",G12)&gt;4,1,0)),0,IF(LEN(G12)-FIND(",",G12)&gt;4,1,0))</f>
        <v>0</v>
      </c>
      <c r="U12" s="34"/>
      <c r="V12" s="35"/>
      <c r="W12" s="35"/>
      <c r="X12" s="35"/>
      <c r="Y12" s="35"/>
      <c r="Z12" s="35"/>
      <c r="AA12" s="35"/>
      <c r="AB12" s="35"/>
      <c r="AC12" s="35"/>
      <c r="AD12" s="35"/>
    </row>
    <row r="13" spans="1:30" s="49" customFormat="1" ht="24.95" customHeight="1" x14ac:dyDescent="0.25">
      <c r="A13" s="74"/>
      <c r="B13" s="74"/>
      <c r="C13" s="74"/>
      <c r="D13" s="74"/>
      <c r="E13" s="74"/>
      <c r="F13" s="50" t="s">
        <v>5</v>
      </c>
      <c r="G13" s="50" t="s">
        <v>6</v>
      </c>
      <c r="H13" s="45">
        <f ca="1">SUM(OFFSET($H$12,0,0,ROW()-12,1))</f>
        <v>0</v>
      </c>
      <c r="I13" s="46" t="s">
        <v>6</v>
      </c>
      <c r="J13" s="45">
        <f ca="1">SUM(OFFSET($J$12,0,0,ROW()-12,1))</f>
        <v>0</v>
      </c>
      <c r="K13" s="46" t="s">
        <v>6</v>
      </c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8"/>
      <c r="W13" s="48"/>
      <c r="X13" s="48"/>
      <c r="Y13" s="48"/>
      <c r="Z13" s="48"/>
      <c r="AA13" s="48"/>
      <c r="AB13" s="48"/>
      <c r="AC13" s="48"/>
      <c r="AD13" s="48"/>
    </row>
    <row r="14" spans="1:30" ht="24.95" customHeight="1" x14ac:dyDescent="0.25">
      <c r="A14" s="69" t="s">
        <v>8</v>
      </c>
      <c r="B14" s="70"/>
      <c r="C14" s="70"/>
      <c r="D14" s="70"/>
      <c r="E14" s="70"/>
      <c r="F14" s="70"/>
      <c r="G14" s="70"/>
    </row>
    <row r="16" spans="1:30" s="53" customFormat="1" x14ac:dyDescent="0.25">
      <c r="A16" s="66" t="s">
        <v>83</v>
      </c>
      <c r="B16" s="65"/>
      <c r="C16" s="65"/>
      <c r="D16" s="65"/>
      <c r="E16" s="51"/>
      <c r="F16" s="52"/>
      <c r="G16" s="51"/>
      <c r="H16" s="51"/>
      <c r="I16" s="51"/>
      <c r="J16" s="51"/>
      <c r="K16" s="51"/>
      <c r="L16" s="5"/>
      <c r="M16" s="5"/>
      <c r="N16" s="5"/>
      <c r="O16" s="5"/>
      <c r="P16" s="5"/>
      <c r="Q16" s="5"/>
      <c r="R16" s="5"/>
      <c r="S16" s="5"/>
      <c r="T16" s="5"/>
      <c r="U16" s="5"/>
      <c r="V16" s="6"/>
      <c r="W16" s="6"/>
      <c r="X16" s="6"/>
      <c r="Y16" s="6"/>
      <c r="Z16" s="6"/>
      <c r="AA16" s="6"/>
      <c r="AB16" s="6"/>
      <c r="AC16" s="6"/>
      <c r="AD16" s="6"/>
    </row>
    <row r="17" spans="1:30" s="53" customFormat="1" x14ac:dyDescent="0.25">
      <c r="A17" s="71" t="s">
        <v>84</v>
      </c>
      <c r="B17" s="65"/>
      <c r="E17" s="51"/>
      <c r="F17" s="52"/>
      <c r="G17" s="51"/>
      <c r="H17" s="51"/>
      <c r="I17" s="51"/>
      <c r="J17" s="51"/>
      <c r="K17" s="51"/>
      <c r="L17" s="5"/>
      <c r="M17" s="5"/>
      <c r="N17" s="5"/>
      <c r="O17" s="5"/>
      <c r="P17" s="5"/>
      <c r="Q17" s="5"/>
      <c r="R17" s="5"/>
      <c r="S17" s="5"/>
      <c r="T17" s="5"/>
      <c r="U17" s="5"/>
      <c r="V17" s="6"/>
      <c r="W17" s="6"/>
      <c r="X17" s="6"/>
      <c r="Y17" s="6"/>
      <c r="Z17" s="6"/>
      <c r="AA17" s="6"/>
      <c r="AB17" s="6"/>
      <c r="AC17" s="6"/>
      <c r="AD17" s="6"/>
    </row>
    <row r="18" spans="1:30" s="53" customFormat="1" x14ac:dyDescent="0.25">
      <c r="A18" s="71" t="s">
        <v>85</v>
      </c>
      <c r="B18" s="65"/>
      <c r="E18" s="51"/>
      <c r="F18" s="52"/>
      <c r="G18" s="51"/>
      <c r="H18" s="51"/>
      <c r="I18" s="51"/>
      <c r="J18" s="51"/>
      <c r="K18" s="51"/>
      <c r="L18" s="5"/>
      <c r="M18" s="5"/>
      <c r="N18" s="5"/>
      <c r="O18" s="5"/>
      <c r="P18" s="5"/>
      <c r="Q18" s="5"/>
      <c r="R18" s="5"/>
      <c r="S18" s="5"/>
      <c r="T18" s="5"/>
      <c r="U18" s="5"/>
      <c r="V18" s="6"/>
      <c r="W18" s="6"/>
      <c r="X18" s="6"/>
      <c r="Y18" s="6"/>
      <c r="Z18" s="6"/>
      <c r="AA18" s="6"/>
      <c r="AB18" s="6"/>
      <c r="AC18" s="6"/>
      <c r="AD18" s="6"/>
    </row>
    <row r="19" spans="1:30" s="53" customFormat="1" x14ac:dyDescent="0.25">
      <c r="A19" s="64" t="s">
        <v>86</v>
      </c>
      <c r="B19" s="65"/>
      <c r="E19" s="51"/>
      <c r="F19" s="52"/>
      <c r="G19" s="51"/>
      <c r="H19" s="51"/>
      <c r="I19" s="51"/>
      <c r="J19" s="51"/>
      <c r="K19" s="51"/>
      <c r="L19" s="5"/>
      <c r="M19" s="5"/>
      <c r="N19" s="5"/>
      <c r="O19" s="5"/>
      <c r="P19" s="5"/>
      <c r="Q19" s="5"/>
      <c r="R19" s="5"/>
      <c r="S19" s="5"/>
      <c r="T19" s="5"/>
      <c r="U19" s="5"/>
      <c r="V19" s="6"/>
      <c r="W19" s="6"/>
      <c r="X19" s="6"/>
      <c r="Y19" s="6"/>
      <c r="Z19" s="6"/>
      <c r="AA19" s="6"/>
      <c r="AB19" s="6"/>
      <c r="AC19" s="6"/>
      <c r="AD19" s="6"/>
    </row>
    <row r="20" spans="1:30" s="53" customFormat="1" x14ac:dyDescent="0.25">
      <c r="A20" s="64" t="s">
        <v>87</v>
      </c>
      <c r="B20" s="65"/>
      <c r="E20" s="51"/>
      <c r="F20" s="52"/>
      <c r="G20" s="51"/>
      <c r="H20" s="51"/>
      <c r="I20" s="51"/>
      <c r="J20" s="51"/>
      <c r="K20" s="51"/>
      <c r="L20" s="5"/>
      <c r="M20" s="5"/>
      <c r="N20" s="5"/>
      <c r="O20" s="5"/>
      <c r="P20" s="5"/>
      <c r="Q20" s="5"/>
      <c r="R20" s="5"/>
      <c r="S20" s="5"/>
      <c r="T20" s="5"/>
      <c r="U20" s="5"/>
      <c r="V20" s="6"/>
      <c r="W20" s="6"/>
      <c r="X20" s="6"/>
      <c r="Y20" s="6"/>
      <c r="Z20" s="6"/>
      <c r="AA20" s="6"/>
      <c r="AB20" s="6"/>
      <c r="AC20" s="6"/>
      <c r="AD20" s="6"/>
    </row>
    <row r="22" spans="1:30" x14ac:dyDescent="0.25">
      <c r="A22" s="66" t="s">
        <v>2</v>
      </c>
      <c r="B22" s="67"/>
    </row>
    <row r="24" spans="1:30" x14ac:dyDescent="0.2">
      <c r="A24" s="66" t="s">
        <v>3</v>
      </c>
      <c r="B24" s="68"/>
      <c r="C24" s="68"/>
      <c r="D24" s="68"/>
      <c r="E24" s="68"/>
    </row>
    <row r="26" spans="1:30" x14ac:dyDescent="0.2">
      <c r="A26" s="66" t="s">
        <v>4</v>
      </c>
      <c r="B26" s="68"/>
      <c r="C26" s="68"/>
      <c r="D26" s="68"/>
      <c r="E26" s="68"/>
      <c r="F26" s="68"/>
    </row>
  </sheetData>
  <protectedRanges>
    <protectedRange sqref="E12:G12" name="Rozstęp2"/>
    <protectedRange sqref="I12" name="Rozstęp3"/>
    <protectedRange sqref="K12" name="Rozstęp4"/>
  </protectedRanges>
  <mergeCells count="18">
    <mergeCell ref="A26:F26"/>
    <mergeCell ref="B8:D8"/>
    <mergeCell ref="D10:G10"/>
    <mergeCell ref="A13:E13"/>
    <mergeCell ref="A14:G14"/>
    <mergeCell ref="A16:D16"/>
    <mergeCell ref="A17:B17"/>
    <mergeCell ref="A18:B18"/>
    <mergeCell ref="A19:B19"/>
    <mergeCell ref="A20:B20"/>
    <mergeCell ref="A22:B22"/>
    <mergeCell ref="A24:E24"/>
    <mergeCell ref="B1:D1"/>
    <mergeCell ref="F1:J1"/>
    <mergeCell ref="F2:H2"/>
    <mergeCell ref="B3:D7"/>
    <mergeCell ref="E5:J6"/>
    <mergeCell ref="E7:J7"/>
  </mergeCells>
  <conditionalFormatting sqref="E5 L5:M6">
    <cfRule type="expression" dxfId="25" priority="2">
      <formula>$E$5="Nie składamy oferty w zakresie przedmiotowego zadania"</formula>
    </cfRule>
  </conditionalFormatting>
  <conditionalFormatting sqref="E7 L7:M7">
    <cfRule type="expression" dxfId="24" priority="1">
      <formula>$E$7="Przekroczona ilość liczb po przecinku w przynajmniej jednej cenie"</formula>
    </cfRule>
  </conditionalFormatting>
  <pageMargins left="0.7" right="0.7" top="0.75" bottom="0.75" header="0.3" footer="0.3"/>
  <pageSetup paperSize="256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21</vt:i4>
      </vt:variant>
    </vt:vector>
  </HeadingPairs>
  <TitlesOfParts>
    <vt:vector size="21" baseType="lpstr">
      <vt:lpstr>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Sekular</dc:creator>
  <cp:lastModifiedBy>Anna Iwan</cp:lastModifiedBy>
  <cp:lastPrinted>2019-07-31T08:54:44Z</cp:lastPrinted>
  <dcterms:created xsi:type="dcterms:W3CDTF">2019-02-21T11:47:12Z</dcterms:created>
  <dcterms:modified xsi:type="dcterms:W3CDTF">2021-08-12T06:53:19Z</dcterms:modified>
</cp:coreProperties>
</file>