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450"/>
  </bookViews>
  <sheets>
    <sheet name="SAC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9" i="5" l="1"/>
  <c r="K79" i="5" s="1"/>
  <c r="H79" i="5" l="1"/>
  <c r="H78" i="5"/>
  <c r="H19" i="5"/>
  <c r="H16" i="5"/>
  <c r="H17" i="5"/>
  <c r="H18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15" i="5"/>
  <c r="H14" i="5"/>
  <c r="H80" i="5" l="1"/>
  <c r="J75" i="5"/>
  <c r="K75" i="5" s="1"/>
  <c r="J71" i="5"/>
  <c r="K71" i="5" s="1"/>
  <c r="J70" i="5"/>
  <c r="J67" i="5"/>
  <c r="J66" i="5"/>
  <c r="J63" i="5"/>
  <c r="K63" i="5" s="1"/>
  <c r="J55" i="5"/>
  <c r="K55" i="5" s="1"/>
  <c r="J54" i="5"/>
  <c r="J51" i="5"/>
  <c r="K51" i="5" s="1"/>
  <c r="J50" i="5"/>
  <c r="J47" i="5"/>
  <c r="K47" i="5" s="1"/>
  <c r="J43" i="5"/>
  <c r="K43" i="5" s="1"/>
  <c r="J34" i="5"/>
  <c r="J31" i="5"/>
  <c r="K31" i="5" s="1"/>
  <c r="J27" i="5"/>
  <c r="K27" i="5" s="1"/>
  <c r="J23" i="5"/>
  <c r="K23" i="5" s="1"/>
  <c r="J22" i="5"/>
  <c r="J19" i="5"/>
  <c r="J15" i="5"/>
  <c r="K15" i="5" s="1"/>
  <c r="J59" i="5" l="1"/>
  <c r="K59" i="5" s="1"/>
  <c r="K67" i="5"/>
  <c r="K19" i="5"/>
  <c r="J14" i="5"/>
  <c r="K14" i="5" s="1"/>
  <c r="J39" i="5"/>
  <c r="K39" i="5" s="1"/>
  <c r="J62" i="5"/>
  <c r="K62" i="5" s="1"/>
  <c r="K66" i="5"/>
  <c r="J18" i="5"/>
  <c r="K18" i="5" s="1"/>
  <c r="J26" i="5"/>
  <c r="K26" i="5" s="1"/>
  <c r="J35" i="5"/>
  <c r="K35" i="5" s="1"/>
  <c r="J42" i="5"/>
  <c r="K42" i="5" s="1"/>
  <c r="J58" i="5"/>
  <c r="K58" i="5" s="1"/>
  <c r="J74" i="5"/>
  <c r="K74" i="5" s="1"/>
  <c r="K22" i="5"/>
  <c r="K54" i="5"/>
  <c r="K70" i="5"/>
  <c r="J30" i="5"/>
  <c r="K30" i="5" s="1"/>
  <c r="K34" i="5"/>
  <c r="J38" i="5"/>
  <c r="K38" i="5" s="1"/>
  <c r="J46" i="5"/>
  <c r="K46" i="5" s="1"/>
  <c r="K50" i="5"/>
  <c r="J78" i="5"/>
  <c r="K78" i="5" s="1"/>
  <c r="J17" i="5"/>
  <c r="K17" i="5" s="1"/>
  <c r="J21" i="5"/>
  <c r="K21" i="5" s="1"/>
  <c r="J25" i="5"/>
  <c r="K25" i="5" s="1"/>
  <c r="J29" i="5"/>
  <c r="K29" i="5" s="1"/>
  <c r="J33" i="5"/>
  <c r="K33" i="5" s="1"/>
  <c r="J37" i="5"/>
  <c r="K37" i="5" s="1"/>
  <c r="J41" i="5"/>
  <c r="K41" i="5" s="1"/>
  <c r="J45" i="5"/>
  <c r="K45" i="5" s="1"/>
  <c r="J49" i="5"/>
  <c r="K49" i="5" s="1"/>
  <c r="J53" i="5"/>
  <c r="K53" i="5" s="1"/>
  <c r="J57" i="5"/>
  <c r="K57" i="5" s="1"/>
  <c r="J61" i="5"/>
  <c r="K61" i="5" s="1"/>
  <c r="J65" i="5"/>
  <c r="K65" i="5" s="1"/>
  <c r="J69" i="5"/>
  <c r="K69" i="5" s="1"/>
  <c r="J73" i="5"/>
  <c r="K73" i="5" s="1"/>
  <c r="J77" i="5"/>
  <c r="K77" i="5" s="1"/>
  <c r="J16" i="5"/>
  <c r="K16" i="5" s="1"/>
  <c r="J20" i="5"/>
  <c r="J24" i="5"/>
  <c r="K24" i="5" s="1"/>
  <c r="J28" i="5"/>
  <c r="K28" i="5" s="1"/>
  <c r="J32" i="5"/>
  <c r="K32" i="5" s="1"/>
  <c r="J36" i="5"/>
  <c r="K36" i="5" s="1"/>
  <c r="J40" i="5"/>
  <c r="K40" i="5" s="1"/>
  <c r="J44" i="5"/>
  <c r="K44" i="5" s="1"/>
  <c r="J48" i="5"/>
  <c r="K48" i="5" s="1"/>
  <c r="J52" i="5"/>
  <c r="K52" i="5" s="1"/>
  <c r="J56" i="5"/>
  <c r="K56" i="5" s="1"/>
  <c r="J60" i="5"/>
  <c r="K60" i="5" s="1"/>
  <c r="J64" i="5"/>
  <c r="K64" i="5" s="1"/>
  <c r="J68" i="5"/>
  <c r="K68" i="5" s="1"/>
  <c r="J72" i="5"/>
  <c r="K72" i="5" s="1"/>
  <c r="J76" i="5"/>
  <c r="K76" i="5" s="1"/>
  <c r="J80" i="5" l="1"/>
  <c r="K20" i="5"/>
  <c r="K80" i="5" s="1"/>
</calcChain>
</file>

<file path=xl/sharedStrings.xml><?xml version="1.0" encoding="utf-8"?>
<sst xmlns="http://schemas.openxmlformats.org/spreadsheetml/2006/main" count="153" uniqueCount="88">
  <si>
    <t>Lp.</t>
  </si>
  <si>
    <t>OPIS PRZEDMIOTU ZAMÓWIENIA</t>
  </si>
  <si>
    <t>J.M</t>
  </si>
  <si>
    <t>ILOŚĆ</t>
  </si>
  <si>
    <t>Razem</t>
  </si>
  <si>
    <t>_____________________________, dnia _______________________</t>
  </si>
  <si>
    <t>_________________________________________</t>
  </si>
  <si>
    <t>(podpis kwalifikowanym podpisem elektronicznym osoby/osób upoważnionej/ upoważnionych do reprezentowania Wykonawcy/ Dane Wykonawcy /nazwa firmy/ adres )</t>
  </si>
  <si>
    <t xml:space="preserve">1. Termin realizacji dostaw cząstkowych do ………………... dni kalendarzowych.
</t>
  </si>
  <si>
    <t>szt.</t>
  </si>
  <si>
    <t>kpl.</t>
  </si>
  <si>
    <t xml:space="preserve">Tarcza diamentowa segmentowa  125 mm </t>
  </si>
  <si>
    <t>SPECYFIKACJA ASORYMENTOWO CENOWA</t>
  </si>
  <si>
    <t>Dętka 4.10/3 50-4 do wózków na butle</t>
  </si>
  <si>
    <t>Czujnik temperatury i wilgotności. - Komunikaty: Aplikacja mobilna,
- Łączność: Bluetooth, - Ekran: LCD, Zasilanie: Bateria, - Zakres wilgotności: 0% ~ 99% RH,
- Zakres temperatur: 0ºC ~ 60ºC, Wyświetlanie temperatury co 0,1ºC, wyświetlanie wilgotności co 1% RH. Możliwość powieszenia na ścianie</t>
  </si>
  <si>
    <t xml:space="preserve">Wiertarka stołowa wraz z zestawem wierteł: typ: do stali, moc: min. 700 W, typ uchytu: szybkozaciskowy, maksymalna średnica wiercenia w stali: 13 mm, prędkość obrotowa bez obciążenia: min. 2000 obr/min, bezstopniowa regulacja głębokości wiercenia. Zestaw wierteł do stali: Ø 1/1,5/,/2,5/3/3,5/4/4,5/5/5,5/6/6,5/7/7,5/8/8,5/9/9,5/10 mm
</t>
  </si>
  <si>
    <t>saszetka męska narzędziowa na pasek wykonana z poliestru, musi posiadać min. cztery kieszenie zewnętrzne oraz min. cztery kieszenie wewnętrzne. Wymiary zewnętrzne(szer. x wys. x dł.): min. 20,00 x 4,00 x 30,00 cm.</t>
  </si>
  <si>
    <t xml:space="preserve">Szlifierka stołowa z zestawem tarcz: 
Zasilanie: Sieciowe
Moc silnika [W]: min. 350
Średnica tarczy szlifierskiej [mm]: 150 Zestaw tarcz dedykowany do zaoferowanej szlifierki: min. 10 szt. Zabezpieczenie przeciwodpryskowe. Prędkość obrotowa [RPM]:
min. 2500 </t>
  </si>
  <si>
    <t>Szlifierka kątowa akumulatorowa kompatybilna z akumulatorem Li-Ion 18V 5 Ah BL1850B, będącym w posiadaniu Zamawiającego</t>
  </si>
  <si>
    <t>Szczypce nastawne (stal: chromowo-wanadowa): narzędzie do regulacji śrub: 0 - 52mm</t>
  </si>
  <si>
    <t>Poziomica o długości 60 cm, błąd pomiaru w pozycji poziomej: +/- 0,5 mm/m, profil: prostokątny, ilość libelek: min. 2 szt.</t>
  </si>
  <si>
    <t>Multimetr cyfrowy: funkcje pomiarowe napięcie AC i DC
prąd AC i DC
rezystancja
pojemność
częstotliwość
cykl roboczy
temperatura
test diody
ciągłość</t>
  </si>
  <si>
    <t>Nóż do ściągania izolacji</t>
  </si>
  <si>
    <t>Klucze hakowe 35-120 mm</t>
  </si>
  <si>
    <t>Bęben z wężem min. 50 m</t>
  </si>
  <si>
    <t>Klucz rurowy 32</t>
  </si>
  <si>
    <t>Elektroniczna suwmiarka cyfrowa: Zakres pomiarowy [mm]: 150
Dokładność pomiaru [mm]: +/- 0.2
Materiał wykonania: Stal nierdzewna
Zasilanie: Bateryjne
Jednostka pomiaru: Cale, mm</t>
  </si>
  <si>
    <t xml:space="preserve">Odkurzacz do pracy na sucho i mokro: Zasilanie: Sieciowe
Moc [W]: min. 1200
Typ filtra: Tekstylny
Pojemność pojemnika/worka [l]: min. 35                                                         Praca bezworkowa:Tak
Praca na mokro:Tak                                                                                                     Automatyczny wyłącznik, Funkcja automatycznego oczyszczania filtra, Regulacja mocy ssania, Chromowana rura min. 0.25m (3 szt.), Dysza do fug, Filtr płaski fałdowany, Wąż: min. 5 m, średnica min. 30 mm, Worek na pył, Zestaw dysz podłogowych, Złączka kątowa </t>
  </si>
  <si>
    <t>Zestaw wkrętaków precyzyjnych: Płaski: 1,5 x 40/ 1,8 x 60/ 2,0 x 60/ 2,5 x 80/ 3,0 x 80 mm
 Krzyżakowy: PH 00 x 80/ PH 0 x 60 mm
 Imbus: 0,9 x 40/ 1,5 x 60/ 2 x 60 mm</t>
  </si>
  <si>
    <t>Zestaw wkrętaków: Wkrętak płaski 0.4x2.5x80/0.6x3.5x100/0.8x4x150/1x5.5x200 mm
 Wkrętak krzyżakowy Phillips PH 1 x 80/PH 2 x 100
 Wkrętak krzyżakowy Pozidriv PZ 1 x 80/PZ 2 x 100
 Wkrętak Torx T 10 x 80/T 15 x 80/T 20 x 80</t>
  </si>
  <si>
    <t xml:space="preserve">Zestaw kluczy imbusowych wykonane ze stali CR-V: Rozmiary: 2mm, 2,5mm, 3mm, 4mm, 5mm, 6mm, 7mm, 8mm, 10mm, 12mm, 14mm, 17mm, 19mm </t>
  </si>
  <si>
    <t>Klucz uniwersalny 9w1</t>
  </si>
  <si>
    <t>Sprawdzian do gwintów metrycznych i calowych: dla skoków od 0,25 mm do 6 mm i od 4 do 62 gwintów na 1"</t>
  </si>
  <si>
    <t>Złączka skręcana (bez zakuwania) 8 mm</t>
  </si>
  <si>
    <t>Złączka skręcana (bez zakuwania) 10 mm</t>
  </si>
  <si>
    <t>Złączka skręcana (bez zakuwania) 12 mm</t>
  </si>
  <si>
    <t>Złączka skręcana (bez zakuwania) 15 mm</t>
  </si>
  <si>
    <t>Złączka skręcana (bez zakuwania) 18 mm</t>
  </si>
  <si>
    <t>Złączka skręcana (bez zakuwania) 22 mm</t>
  </si>
  <si>
    <t>Klucz do zaworów do butli technicznych</t>
  </si>
  <si>
    <t xml:space="preserve">Kamienie do zgrzewarki PP : 
Kamienie do zgrzewarek polifuzyjnych (kielichowych) typ BLUE do PP. Pokryte podwójną warstwą teflonu wysokiej jakości. Ekstremalna jakość i trwałość
 fi 16 
</t>
  </si>
  <si>
    <t xml:space="preserve">Kamienie do zgrzewarki PP : 
Kamienie do zgrzewarek polifuzyjnych (kielichowych) typ BLUE do PP. Pokryte podwójną warstwą teflonu wysokiej jakości. Ekstremalna jakość i trwałość
 fi 20
</t>
  </si>
  <si>
    <t xml:space="preserve">Kamienie do zgrzewarki PP : 
Kamienie do zgrzewarek polifuzyjnych (kielichowych) typ BLUE do PP. Pokryte podwójną warstwą teflonu wysokiej jakości. Ekstremalna jakość i trwałość 
fi 25  
</t>
  </si>
  <si>
    <t>Akumulatorowy obcinak do rur50mm PEX C12 PPC wraz z ładowarką i dwoma akumulatorami 3ah, Kompatybilny z akumulatorami M12.</t>
  </si>
  <si>
    <t>Nożyce do rur z tworzyw sztucznych  do tc63 Ø 63 mm</t>
  </si>
  <si>
    <t>Nożyce do rur z tworzyw sztucznych do tc75  Ø 75 mm</t>
  </si>
  <si>
    <t xml:space="preserve">Zestaw wierteł i dłut  z mocowaniem SDS Plus 17 sztuk w Skrzynce Makpac Typ 1.
        4 szt. wierteł o długości 110 mm: 5,0 / 6,0 / 7,0 / 8,0 mm,
        4 szt. wierteł o długości 160 mm: 5,0 / 6,0 / 7,0 / 10,0 mm,
        3 szt. wierteł o długości 210 mm: 8,0 / 10,0 / 12,0 mm,
        1 szt. wierteł o długości 260 mm: 14,0 mm,
        2 szt. szpiców SDS Plus: 140 mm / 250 mm,
        3 szt. dłut płaskich SDS Plus: 20x140 mm / 20x250 mm / 40x250 mm.
</t>
  </si>
  <si>
    <t>Uniwersalna zgrzewarka elektrooporowa do rur odpływowych z PE oraz PP  o napięciu 230 V  w walizce ROCASE. Średnica obszaru roboczego w mm (min-max): 40 - 160 mm.</t>
  </si>
  <si>
    <t>Zestaw szczypiec do rur o trzech długościach 180, 250 i 300mm z regulacją bezpośrednio na chwytanym przedmiocie za pomocą przycisku</t>
  </si>
  <si>
    <t>Szczypce do syfonów sanitarnych i złączy z wymiennymi szczękami 250MM z regulacją bezpośrednio na chwytanym przedmiocie za pomocą przycisku. Zakres pracy (średnica): O 10 – 75 mm, Pozycje regulacji: 25</t>
  </si>
  <si>
    <t>Wiertło stopniowe do metalu 4-52 mm.</t>
  </si>
  <si>
    <t>Elektroda grzewcza / Kamień do PP: FI 16,20,25,32,40 wraz ze śrubami mocującymi M8 z gniazdem sześciokątnym -  Kompatybilna ze zgrzewarką marki Wavin</t>
  </si>
  <si>
    <t>Wycinak otworów w zlewach stalowych  35 mm śrubowy</t>
  </si>
  <si>
    <t>Klucz hakowy do umywalek z zakresem pracy: 10-32mm o Długości: 235mm</t>
  </si>
  <si>
    <t>Uniwersalny klucz do montażu i demontażu desek sedesowych mocowanych za pomocą nakrętek motylkowych, klucz przegubowy z wkładkami nakrętek 10 mm i 13 mm, klucz wykonany z poliamidu wzmocnionego włóknem szklanym.</t>
  </si>
  <si>
    <t>Komplet Kluczy rurowych dwustronnych, 5 elementów o Rozmiarach: 8x9, 10x11, 12x13, 14x15, 16x17</t>
  </si>
  <si>
    <t>Zestaw składanych kluczy imbusowych HEX 8 szt</t>
  </si>
  <si>
    <t>Nóż szewski o długości ok 25 cm. wykonany ze stali nierdzewnej</t>
  </si>
  <si>
    <t>Pęseta ze stali nierdzewnej 40 cm</t>
  </si>
  <si>
    <t>Szczypce zaciskowe Morse okrągłe szczęki 254mm. Całkowita długość szczypiec: 254 mm. Szerokość szczęk: 10 mm, długość: 30 mm, zakres: 48 mm</t>
  </si>
  <si>
    <t>Szczypce kombinowane o dużej dźwigni 180 mm</t>
  </si>
  <si>
    <t>Szczypce tnące boczne o zwiększonym przełożeniu 160mm</t>
  </si>
  <si>
    <t>Uniwersalny Klucz do przykręcania perlatorów w baterii 92x92mm wykonany ze stali</t>
  </si>
  <si>
    <t>Szczypce zaciskowe Morse okrągłe szczęki 140mm. Całkowita długość 140 mm, szerokość szczęk 10 mm, długość 30mm, zakres 29 mm</t>
  </si>
  <si>
    <t>Stołowa obcinarka do styropianu 200W 42 cm max grubość cięcia 132 cm, zakres cięcia ukosowania 0-90 stopni.</t>
  </si>
  <si>
    <t xml:space="preserve">Zestaw bitów do wkrętarki składający się z 31 szt.
Długość bitów 24 mm
Standard ¼ 
Kompatybilne z uchwytami i grzechotkami do bitów ¼ 
</t>
  </si>
  <si>
    <t xml:space="preserve">Gilotyna do kostki brukowej - 320 / 140 mm, wykonana ze stali, 
Długość noża [cm]
32
Maksymalna wysokość cięcia [mm]
140
Kształt noża
Trójkątny
Wymiary (DxSxW)
110 x 31 x 159 cm
Waga
33.6 kg
</t>
  </si>
  <si>
    <t xml:space="preserve">Gwoździarka akumulatorowa 16-64MM, Obsługiwane akumulatory:1,5 / 2,0 / 3,0 / 4,0 / 5,0 / 6,0 Ah
Rozmiar gwoździa:16Ga x 25 / 30 / 32 / 35 / 38 / 40 / 45 / 50 / 57 / 60 / 64 mm
Pojemność magazynka:100 szt.
Wymiary (długość całkowita):296 mm
Waga (EPTA):3,4 - 3,8 kg
Akumulatorowa gwoździarka zasilana akumulatorem 18 V Li-Ion
Odległość między końcówką bijaka a linią przedniego korpusu wynosi tylko 35 mm 
</t>
  </si>
  <si>
    <t xml:space="preserve">Okleiniarka stacjonarna Łączne zapotrzebowanie mocy: 3.2 kW
Zasilanie: 230V
Odciąg: TAK (wbudowany system odciągający pozostałość po frezowaniu)
Średnica rury odciągu: 50 mm
Wysokość oklejania: 7 - 60 mm
Wysokość frezowania: 7 - 45 mm
Grubość taśmy: 0,3-3 mm
Prędkość nagrzewania: 5 - 10 minut
Prędkość oklejania: 0-6 m/min
Pojemność zbiornika na klej: 1000 ml
Trzpień freza: 1/4"
Wysokość blatu roboczego: 760 mm
Wymiary: 1800 x 600 x 1090 mm
Waga: 126 kg
</t>
  </si>
  <si>
    <t>Należy podać Producenta zaoferowanego produktu /wypełnia Wykonawca/</t>
  </si>
  <si>
    <t>CENA JEDNOSTKOWA NETTO /wypełnia Wykonawca/</t>
  </si>
  <si>
    <t>WARTOŚĆ NETTO /wypełnia Wykonawca/</t>
  </si>
  <si>
    <t>VAT % /wypełnia Wykonawca/</t>
  </si>
  <si>
    <t>WARTOŚĆ VAT /wypełnia Wykonawca/</t>
  </si>
  <si>
    <t>WARTOŚĆ BRUTTO /wypełnia Wykonawca/</t>
  </si>
  <si>
    <t>Zestaw wkrętaków do 1000V: Specyfikacja:
Uchwyt
Bity płaskie:2.0x100; 2.5x100; 3.0x100; 3.5x100; 4.0x100; 5.5x100; 6.5x100;
Bity krzyżowe PH: PH0x100; PH1x100; PH2x100;
Bity krzyżowe PZ: PZ0x100; PZ1x100; PZ2x100;
Bity Torx:T6x100; T8x100; T9x100; T10x100; T15x100; T20x100; T25x100; T27x100; T30x100
Bity Hex:H2.5x100; H3.0x100; H4.0x100; H5.0x100; H6.0x100
Bity Robertson: R1x100; R2x100; 
Bity Tri:TRI1x100; TRI2x100; TRI3x100; TRI4x100
Bity Toro: Toro4x100; Toro6x100; Toro8x100; Toro10x100
Bity Spline (XZN): M4x100; M5x100; M6x100
Bity Spanner: U4x100; U6x100; U8x100; U10x100
Bity klucze do szaf kwadrat 6 / kwadrat 8 / trójkąt 9 / dwuprętowy 5
Próbnik napięcia 250V</t>
  </si>
  <si>
    <t>x</t>
  </si>
  <si>
    <t>Taśma teflonowa do gazu min. 5 m</t>
  </si>
  <si>
    <t>Wykrętaki do zerwanych śrub: 1/4", 8 mm, 3/8", 10 mm, 11 mm, 12 mm, 1/2", 13 mm, 14 mm, 16 mm, 17 mm, 11/16", 19 mm</t>
  </si>
  <si>
    <t>Latarka z akumulatorem i stacją dokującą: Napięcie akumulatora: 14,4/18 V
Strumień światła: 600/1000/1250 Lumen
Natężenie światła: 520/51000/71000lx   Temperatura barwowa światła: 5000K
Typ akumulatorów: Li-ion, 18V / 5,0Ah
Zakres regulacji w pionie: 90º  Kompatybilność z akumulatorem litowo-jonowym 18V LXT Makita, będącego własnością Zamawiającego</t>
  </si>
  <si>
    <t>Nitownica do nitonakrętek wraz zestawem nitów</t>
  </si>
  <si>
    <t>Wkrętarka z ładowarką i akumulatorami: Napięcie [V]: 18
Prędkość obrotowa [obr/min]: min. 0-2000
Maks. moment obrotowy [Nm]: min. 150
Liczba udarów [ud/min]: min. 0-2500 Akumulator: 18V / 5,0Ah. Kompatybilna z akumulatorem litowo-jonowym 18V LXT Makita, będącego w posiadaniu przez Zamawiającego. W komplecie powinny być 2 akumulatory i ładowarka sieciowa</t>
  </si>
  <si>
    <t>Szlifierka kątowa zasilana sieciowo 720 W, Średnica tarczy 125mm, obwód rękojeści (176 mm), waga szlifierki (1,9 kg)</t>
  </si>
  <si>
    <r>
      <rPr>
        <b/>
        <sz val="10"/>
        <rFont val="Calibri Light"/>
        <family val="2"/>
        <charset val="238"/>
      </rPr>
      <t>Narodowy Instytut Onkologii im. Marii Skłodowskiej-Curie – Państwowy Instytut Badawczy
ul. W.K Roentgena 5 02-781 Warszawa
Oddział Gliwice
ul. Wybrzeże Armii Krajowej 15  44-102 Gliwice</t>
    </r>
    <r>
      <rPr>
        <sz val="10"/>
        <color theme="1"/>
        <rFont val="Calibri Light"/>
        <family val="2"/>
        <charset val="238"/>
      </rPr>
      <t xml:space="preserve">
</t>
    </r>
    <r>
      <rPr>
        <sz val="10"/>
        <color rgb="FFFF0000"/>
        <rFont val="Calibri Light"/>
        <family val="2"/>
        <charset val="238"/>
      </rPr>
      <t>Przedmiot zamówienia: sukcesywne dostawy elektronarzędzi i narzędzi ręcznych dla Narodowego Instytutu Onkologii im. Marii Skłodowskiej-Curie – Państwowy Instytut Badawczy</t>
    </r>
    <r>
      <rPr>
        <sz val="10"/>
        <color theme="1"/>
        <rFont val="Calibri Light"/>
        <family val="2"/>
        <charset val="238"/>
      </rPr>
      <t xml:space="preserve"> </t>
    </r>
    <r>
      <rPr>
        <sz val="10"/>
        <color rgb="FFFF0000"/>
        <rFont val="Calibri Light"/>
        <family val="2"/>
        <charset val="238"/>
      </rPr>
      <t>Oddział Gliwice</t>
    </r>
  </si>
  <si>
    <t>Czas dostawy - ilość dni roboczych /wypełnia Wykonawca/</t>
  </si>
  <si>
    <t>Wiertarko-wkrętarka akumulatorowa 12V z 2 akumulatorami Li-ion
Liczba zakresów momentu obrotowego: 20+1
Moment obrotowy (miękkie): 14 Nm
Moment obrotowy (twarde.): 30 Nm
Prędkość 1 bieg: 0-400 obr/min
Prędkość 2 bieg: 0-1500 obr/min
Uchwyt: 0,8-10 mm, szybki zacisk
Ciężar bez akumulatora: 0,8 kg
Akumulator: 12V (litowo-jonowy)
Pojemność akumulatorów: min. 2 Ah</t>
  </si>
  <si>
    <t>Załącznik nr 3 do zapytania ofertowego nr DZ/DT-381-61/24</t>
  </si>
  <si>
    <t>9-częściowy zestaw haczyków do oringów, posiadające hartowane i chromowane groty, wykonane ze stali 40 CR. Zestaw powinien zawierać 8 haczyków i 1 skrobak do uszczelek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</si>
</sst>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</font>
    <font>
      <sz val="10"/>
      <color theme="1"/>
      <name val="Calibri Light"/>
      <family val="2"/>
      <charset val="238"/>
    </font>
    <font>
      <b/>
      <sz val="10"/>
      <name val="Calibri Light"/>
      <family val="2"/>
      <charset val="238"/>
    </font>
    <font>
      <sz val="10"/>
      <color rgb="FFFF0000"/>
      <name val="Calibri Light"/>
      <family val="2"/>
      <charset val="238"/>
    </font>
    <font>
      <sz val="1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4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/>
    <xf numFmtId="44" fontId="0" fillId="0" borderId="0" xfId="0" applyNumberFormat="1" applyAlignment="1" applyProtection="1">
      <alignment vertical="center" wrapText="1"/>
      <protection locked="0"/>
    </xf>
    <xf numFmtId="44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3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4" fontId="7" fillId="2" borderId="1" xfId="0" applyNumberFormat="1" applyFont="1" applyFill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4" fontId="9" fillId="0" borderId="2" xfId="0" applyNumberFormat="1" applyFont="1" applyBorder="1" applyAlignment="1" applyProtection="1">
      <alignment horizontal="center" vertical="center" wrapText="1"/>
      <protection locked="0"/>
    </xf>
    <xf numFmtId="9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center" wrapText="1"/>
    </xf>
    <xf numFmtId="4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4" fontId="6" fillId="0" borderId="6" xfId="0" applyNumberFormat="1" applyFont="1" applyBorder="1" applyAlignment="1" applyProtection="1">
      <alignment horizontal="center" vertical="center"/>
      <protection locked="0"/>
    </xf>
    <xf numFmtId="9" fontId="6" fillId="2" borderId="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9" fontId="9" fillId="0" borderId="6" xfId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4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4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37"/>
  <sheetViews>
    <sheetView showGridLines="0" tabSelected="1" zoomScale="130" zoomScaleNormal="130" workbookViewId="0">
      <selection activeCell="B12" sqref="B12:L12"/>
    </sheetView>
  </sheetViews>
  <sheetFormatPr defaultRowHeight="15" x14ac:dyDescent="0.25"/>
  <cols>
    <col min="1" max="1" width="3.140625" customWidth="1"/>
    <col min="2" max="2" width="4" style="12" bestFit="1" customWidth="1"/>
    <col min="3" max="3" width="41.7109375" style="13" customWidth="1"/>
    <col min="4" max="4" width="4.28515625" style="12" customWidth="1"/>
    <col min="5" max="5" width="6.28515625" style="12" bestFit="1" customWidth="1"/>
    <col min="6" max="6" width="13.7109375" style="12" customWidth="1"/>
    <col min="7" max="7" width="14.140625" style="12" customWidth="1"/>
    <col min="8" max="8" width="11.85546875" style="14" customWidth="1"/>
    <col min="9" max="9" width="12.140625" style="15" customWidth="1"/>
    <col min="10" max="10" width="13" style="14" customWidth="1"/>
    <col min="11" max="11" width="12.28515625" style="14" customWidth="1"/>
    <col min="12" max="12" width="18" style="12" customWidth="1"/>
  </cols>
  <sheetData>
    <row r="1" spans="2:12" x14ac:dyDescent="0.25">
      <c r="B1"/>
      <c r="C1"/>
      <c r="D1"/>
      <c r="E1"/>
      <c r="F1"/>
      <c r="G1"/>
      <c r="H1" s="43" t="s">
        <v>86</v>
      </c>
      <c r="I1" s="43"/>
      <c r="J1" s="43"/>
      <c r="K1" s="43"/>
      <c r="L1" s="43"/>
    </row>
    <row r="2" spans="2:12" x14ac:dyDescent="0.25">
      <c r="B2"/>
      <c r="C2"/>
      <c r="D2"/>
      <c r="E2"/>
      <c r="F2"/>
      <c r="G2"/>
      <c r="H2" s="1"/>
      <c r="I2" s="2"/>
      <c r="J2" s="3"/>
      <c r="K2"/>
      <c r="L2"/>
    </row>
    <row r="3" spans="2:12" x14ac:dyDescent="0.25">
      <c r="B3"/>
      <c r="C3" s="4"/>
      <c r="D3" s="4"/>
      <c r="E3" s="4"/>
      <c r="F3" s="4"/>
      <c r="G3" s="4"/>
      <c r="H3" s="5"/>
      <c r="I3" s="6"/>
      <c r="J3" s="7"/>
      <c r="K3" s="4"/>
      <c r="L3" s="4"/>
    </row>
    <row r="4" spans="2:12" x14ac:dyDescent="0.25">
      <c r="B4" s="44" t="s">
        <v>12</v>
      </c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2:12" x14ac:dyDescent="0.25">
      <c r="B5" s="46" t="s">
        <v>83</v>
      </c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2:12" x14ac:dyDescent="0.25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2:12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2:12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12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2:12" x14ac:dyDescent="0.25"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2:12" x14ac:dyDescent="0.25"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</row>
    <row r="12" spans="2:12" x14ac:dyDescent="0.25">
      <c r="B12" s="47" t="s">
        <v>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2:12" s="8" customFormat="1" ht="76.5" x14ac:dyDescent="0.2">
      <c r="B13" s="17" t="s">
        <v>0</v>
      </c>
      <c r="C13" s="17" t="s">
        <v>1</v>
      </c>
      <c r="D13" s="17" t="s">
        <v>2</v>
      </c>
      <c r="E13" s="17" t="s">
        <v>3</v>
      </c>
      <c r="F13" s="17" t="s">
        <v>84</v>
      </c>
      <c r="G13" s="18" t="s">
        <v>70</v>
      </c>
      <c r="H13" s="19" t="s">
        <v>71</v>
      </c>
      <c r="I13" s="20" t="s">
        <v>72</v>
      </c>
      <c r="J13" s="19" t="s">
        <v>73</v>
      </c>
      <c r="K13" s="19" t="s">
        <v>74</v>
      </c>
      <c r="L13" s="17" t="s">
        <v>69</v>
      </c>
    </row>
    <row r="14" spans="2:12" s="9" customFormat="1" ht="51" x14ac:dyDescent="0.2">
      <c r="B14" s="21">
        <v>1</v>
      </c>
      <c r="C14" s="22" t="s">
        <v>87</v>
      </c>
      <c r="D14" s="22">
        <v>3</v>
      </c>
      <c r="E14" s="23" t="s">
        <v>9</v>
      </c>
      <c r="F14" s="23"/>
      <c r="G14" s="24"/>
      <c r="H14" s="24">
        <f>D14*G14</f>
        <v>0</v>
      </c>
      <c r="I14" s="25"/>
      <c r="J14" s="24">
        <f t="shared" ref="J14:J78" si="0">SUM(H14*I14)</f>
        <v>0</v>
      </c>
      <c r="K14" s="24">
        <f t="shared" ref="K14:K78" si="1">SUM(H14+J14)</f>
        <v>0</v>
      </c>
      <c r="L14" s="26"/>
    </row>
    <row r="15" spans="2:12" s="9" customFormat="1" ht="12.75" x14ac:dyDescent="0.2">
      <c r="B15" s="21">
        <v>2</v>
      </c>
      <c r="C15" s="27" t="s">
        <v>77</v>
      </c>
      <c r="D15" s="22">
        <v>5</v>
      </c>
      <c r="E15" s="23" t="s">
        <v>9</v>
      </c>
      <c r="F15" s="23"/>
      <c r="G15" s="24"/>
      <c r="H15" s="24">
        <f>D15*G15</f>
        <v>0</v>
      </c>
      <c r="I15" s="25"/>
      <c r="J15" s="24">
        <f t="shared" si="0"/>
        <v>0</v>
      </c>
      <c r="K15" s="24">
        <f t="shared" si="1"/>
        <v>0</v>
      </c>
      <c r="L15" s="26"/>
    </row>
    <row r="16" spans="2:12" s="9" customFormat="1" ht="12.75" x14ac:dyDescent="0.2">
      <c r="B16" s="21">
        <v>3</v>
      </c>
      <c r="C16" s="27" t="s">
        <v>13</v>
      </c>
      <c r="D16" s="22">
        <v>4</v>
      </c>
      <c r="E16" s="23" t="s">
        <v>9</v>
      </c>
      <c r="F16" s="23"/>
      <c r="G16" s="24"/>
      <c r="H16" s="24">
        <f t="shared" ref="H16:H78" si="2">D16*G16</f>
        <v>0</v>
      </c>
      <c r="I16" s="25"/>
      <c r="J16" s="24">
        <f t="shared" si="0"/>
        <v>0</v>
      </c>
      <c r="K16" s="24">
        <f t="shared" si="1"/>
        <v>0</v>
      </c>
      <c r="L16" s="26"/>
    </row>
    <row r="17" spans="2:12" s="9" customFormat="1" ht="89.25" x14ac:dyDescent="0.2">
      <c r="B17" s="21">
        <v>4</v>
      </c>
      <c r="C17" s="27" t="s">
        <v>14</v>
      </c>
      <c r="D17" s="22">
        <v>2</v>
      </c>
      <c r="E17" s="23" t="s">
        <v>9</v>
      </c>
      <c r="F17" s="23"/>
      <c r="G17" s="24"/>
      <c r="H17" s="24">
        <f t="shared" si="2"/>
        <v>0</v>
      </c>
      <c r="I17" s="25"/>
      <c r="J17" s="24">
        <f t="shared" si="0"/>
        <v>0</v>
      </c>
      <c r="K17" s="24">
        <f t="shared" si="1"/>
        <v>0</v>
      </c>
      <c r="L17" s="26"/>
    </row>
    <row r="18" spans="2:12" s="9" customFormat="1" ht="114.75" x14ac:dyDescent="0.2">
      <c r="B18" s="21">
        <v>5</v>
      </c>
      <c r="C18" s="27" t="s">
        <v>15</v>
      </c>
      <c r="D18" s="27">
        <v>1</v>
      </c>
      <c r="E18" s="23" t="s">
        <v>9</v>
      </c>
      <c r="F18" s="23"/>
      <c r="G18" s="24"/>
      <c r="H18" s="24">
        <f t="shared" si="2"/>
        <v>0</v>
      </c>
      <c r="I18" s="25"/>
      <c r="J18" s="24">
        <f t="shared" si="0"/>
        <v>0</v>
      </c>
      <c r="K18" s="24">
        <f t="shared" si="1"/>
        <v>0</v>
      </c>
      <c r="L18" s="26"/>
    </row>
    <row r="19" spans="2:12" s="9" customFormat="1" ht="63.75" x14ac:dyDescent="0.2">
      <c r="B19" s="21">
        <v>6</v>
      </c>
      <c r="C19" s="27" t="s">
        <v>16</v>
      </c>
      <c r="D19" s="22">
        <v>3</v>
      </c>
      <c r="E19" s="23" t="s">
        <v>9</v>
      </c>
      <c r="F19" s="23"/>
      <c r="G19" s="24"/>
      <c r="H19" s="24">
        <f>D19*G19</f>
        <v>0</v>
      </c>
      <c r="I19" s="25"/>
      <c r="J19" s="24">
        <f t="shared" si="0"/>
        <v>0</v>
      </c>
      <c r="K19" s="24">
        <f t="shared" si="1"/>
        <v>0</v>
      </c>
      <c r="L19" s="26"/>
    </row>
    <row r="20" spans="2:12" s="9" customFormat="1" ht="102" x14ac:dyDescent="0.2">
      <c r="B20" s="21">
        <v>7</v>
      </c>
      <c r="C20" s="27" t="s">
        <v>17</v>
      </c>
      <c r="D20" s="27">
        <v>1</v>
      </c>
      <c r="E20" s="23" t="s">
        <v>9</v>
      </c>
      <c r="F20" s="23"/>
      <c r="G20" s="24"/>
      <c r="H20" s="24">
        <f t="shared" si="2"/>
        <v>0</v>
      </c>
      <c r="I20" s="25"/>
      <c r="J20" s="24">
        <f t="shared" si="0"/>
        <v>0</v>
      </c>
      <c r="K20" s="24">
        <f t="shared" si="1"/>
        <v>0</v>
      </c>
      <c r="L20" s="26"/>
    </row>
    <row r="21" spans="2:12" s="9" customFormat="1" ht="38.25" x14ac:dyDescent="0.2">
      <c r="B21" s="21">
        <v>8</v>
      </c>
      <c r="C21" s="27" t="s">
        <v>18</v>
      </c>
      <c r="D21" s="27">
        <v>1</v>
      </c>
      <c r="E21" s="23" t="s">
        <v>9</v>
      </c>
      <c r="F21" s="23"/>
      <c r="G21" s="24"/>
      <c r="H21" s="24">
        <f t="shared" si="2"/>
        <v>0</v>
      </c>
      <c r="I21" s="25"/>
      <c r="J21" s="24">
        <f t="shared" si="0"/>
        <v>0</v>
      </c>
      <c r="K21" s="24">
        <f t="shared" si="1"/>
        <v>0</v>
      </c>
      <c r="L21" s="26"/>
    </row>
    <row r="22" spans="2:12" s="9" customFormat="1" ht="25.5" x14ac:dyDescent="0.2">
      <c r="B22" s="21">
        <v>9</v>
      </c>
      <c r="C22" s="27" t="s">
        <v>19</v>
      </c>
      <c r="D22" s="22">
        <v>3</v>
      </c>
      <c r="E22" s="23" t="s">
        <v>9</v>
      </c>
      <c r="F22" s="23"/>
      <c r="G22" s="24"/>
      <c r="H22" s="24">
        <f t="shared" si="2"/>
        <v>0</v>
      </c>
      <c r="I22" s="25"/>
      <c r="J22" s="24">
        <f t="shared" si="0"/>
        <v>0</v>
      </c>
      <c r="K22" s="24">
        <f t="shared" si="1"/>
        <v>0</v>
      </c>
      <c r="L22" s="26"/>
    </row>
    <row r="23" spans="2:12" s="9" customFormat="1" ht="38.25" x14ac:dyDescent="0.2">
      <c r="B23" s="21">
        <v>10</v>
      </c>
      <c r="C23" s="27" t="s">
        <v>20</v>
      </c>
      <c r="D23" s="27">
        <v>1</v>
      </c>
      <c r="E23" s="23" t="s">
        <v>9</v>
      </c>
      <c r="F23" s="23"/>
      <c r="G23" s="24"/>
      <c r="H23" s="24">
        <f t="shared" si="2"/>
        <v>0</v>
      </c>
      <c r="I23" s="25"/>
      <c r="J23" s="24">
        <f t="shared" si="0"/>
        <v>0</v>
      </c>
      <c r="K23" s="24">
        <f t="shared" si="1"/>
        <v>0</v>
      </c>
      <c r="L23" s="26"/>
    </row>
    <row r="24" spans="2:12" s="9" customFormat="1" ht="38.25" x14ac:dyDescent="0.2">
      <c r="B24" s="21">
        <v>11</v>
      </c>
      <c r="C24" s="27" t="s">
        <v>78</v>
      </c>
      <c r="D24" s="27">
        <v>1</v>
      </c>
      <c r="E24" s="23" t="s">
        <v>9</v>
      </c>
      <c r="F24" s="23"/>
      <c r="G24" s="24"/>
      <c r="H24" s="24">
        <f t="shared" si="2"/>
        <v>0</v>
      </c>
      <c r="I24" s="25"/>
      <c r="J24" s="24">
        <f t="shared" si="0"/>
        <v>0</v>
      </c>
      <c r="K24" s="24">
        <f t="shared" si="1"/>
        <v>0</v>
      </c>
      <c r="L24" s="26"/>
    </row>
    <row r="25" spans="2:12" s="9" customFormat="1" ht="127.5" x14ac:dyDescent="0.2">
      <c r="B25" s="21">
        <v>12</v>
      </c>
      <c r="C25" s="27" t="s">
        <v>21</v>
      </c>
      <c r="D25" s="27">
        <v>1</v>
      </c>
      <c r="E25" s="23" t="s">
        <v>9</v>
      </c>
      <c r="F25" s="23"/>
      <c r="G25" s="24"/>
      <c r="H25" s="24">
        <f t="shared" si="2"/>
        <v>0</v>
      </c>
      <c r="I25" s="25"/>
      <c r="J25" s="24">
        <f t="shared" si="0"/>
        <v>0</v>
      </c>
      <c r="K25" s="24">
        <f t="shared" si="1"/>
        <v>0</v>
      </c>
      <c r="L25" s="26"/>
    </row>
    <row r="26" spans="2:12" s="9" customFormat="1" ht="12.75" x14ac:dyDescent="0.2">
      <c r="B26" s="21">
        <v>13</v>
      </c>
      <c r="C26" s="27" t="s">
        <v>22</v>
      </c>
      <c r="D26" s="27">
        <v>1</v>
      </c>
      <c r="E26" s="23" t="s">
        <v>9</v>
      </c>
      <c r="F26" s="23"/>
      <c r="G26" s="24"/>
      <c r="H26" s="24">
        <f t="shared" si="2"/>
        <v>0</v>
      </c>
      <c r="I26" s="25"/>
      <c r="J26" s="24">
        <f t="shared" si="0"/>
        <v>0</v>
      </c>
      <c r="K26" s="24">
        <f t="shared" si="1"/>
        <v>0</v>
      </c>
      <c r="L26" s="26"/>
    </row>
    <row r="27" spans="2:12" s="9" customFormat="1" ht="12.75" x14ac:dyDescent="0.2">
      <c r="B27" s="21">
        <v>14</v>
      </c>
      <c r="C27" s="27" t="s">
        <v>23</v>
      </c>
      <c r="D27" s="27">
        <v>1</v>
      </c>
      <c r="E27" s="23" t="s">
        <v>9</v>
      </c>
      <c r="F27" s="23"/>
      <c r="G27" s="24"/>
      <c r="H27" s="24">
        <f t="shared" si="2"/>
        <v>0</v>
      </c>
      <c r="I27" s="25"/>
      <c r="J27" s="24">
        <f t="shared" si="0"/>
        <v>0</v>
      </c>
      <c r="K27" s="24">
        <f t="shared" si="1"/>
        <v>0</v>
      </c>
      <c r="L27" s="26"/>
    </row>
    <row r="28" spans="2:12" s="9" customFormat="1" ht="126" customHeight="1" x14ac:dyDescent="0.2">
      <c r="B28" s="21">
        <v>15</v>
      </c>
      <c r="C28" s="27" t="s">
        <v>79</v>
      </c>
      <c r="D28" s="27">
        <v>1</v>
      </c>
      <c r="E28" s="23" t="s">
        <v>9</v>
      </c>
      <c r="F28" s="23"/>
      <c r="G28" s="24"/>
      <c r="H28" s="24">
        <f t="shared" si="2"/>
        <v>0</v>
      </c>
      <c r="I28" s="25"/>
      <c r="J28" s="24">
        <f t="shared" si="0"/>
        <v>0</v>
      </c>
      <c r="K28" s="24">
        <f t="shared" si="1"/>
        <v>0</v>
      </c>
      <c r="L28" s="26"/>
    </row>
    <row r="29" spans="2:12" s="9" customFormat="1" ht="249" customHeight="1" x14ac:dyDescent="0.2">
      <c r="B29" s="21">
        <v>16</v>
      </c>
      <c r="C29" s="28" t="s">
        <v>75</v>
      </c>
      <c r="D29" s="27">
        <v>1</v>
      </c>
      <c r="E29" s="23" t="s">
        <v>9</v>
      </c>
      <c r="F29" s="23"/>
      <c r="G29" s="24"/>
      <c r="H29" s="24">
        <f t="shared" si="2"/>
        <v>0</v>
      </c>
      <c r="I29" s="25"/>
      <c r="J29" s="24">
        <f t="shared" si="0"/>
        <v>0</v>
      </c>
      <c r="K29" s="24">
        <f t="shared" si="1"/>
        <v>0</v>
      </c>
      <c r="L29" s="26"/>
    </row>
    <row r="30" spans="2:12" s="9" customFormat="1" ht="12.75" x14ac:dyDescent="0.2">
      <c r="B30" s="21">
        <v>17</v>
      </c>
      <c r="C30" s="29" t="s">
        <v>24</v>
      </c>
      <c r="D30" s="27">
        <v>1</v>
      </c>
      <c r="E30" s="23" t="s">
        <v>9</v>
      </c>
      <c r="F30" s="23"/>
      <c r="G30" s="24"/>
      <c r="H30" s="24">
        <f t="shared" si="2"/>
        <v>0</v>
      </c>
      <c r="I30" s="25"/>
      <c r="J30" s="24">
        <f t="shared" si="0"/>
        <v>0</v>
      </c>
      <c r="K30" s="24">
        <f t="shared" si="1"/>
        <v>0</v>
      </c>
      <c r="L30" s="26"/>
    </row>
    <row r="31" spans="2:12" s="16" customFormat="1" ht="12.75" x14ac:dyDescent="0.2">
      <c r="B31" s="21">
        <v>18</v>
      </c>
      <c r="C31" s="27" t="s">
        <v>80</v>
      </c>
      <c r="D31" s="29">
        <v>1</v>
      </c>
      <c r="E31" s="23" t="s">
        <v>9</v>
      </c>
      <c r="F31" s="23"/>
      <c r="G31" s="30"/>
      <c r="H31" s="24">
        <f t="shared" si="2"/>
        <v>0</v>
      </c>
      <c r="I31" s="25"/>
      <c r="J31" s="30">
        <f t="shared" si="0"/>
        <v>0</v>
      </c>
      <c r="K31" s="30">
        <f t="shared" si="1"/>
        <v>0</v>
      </c>
      <c r="L31" s="31"/>
    </row>
    <row r="32" spans="2:12" s="9" customFormat="1" ht="12.75" x14ac:dyDescent="0.2">
      <c r="B32" s="21">
        <v>19</v>
      </c>
      <c r="C32" s="32" t="s">
        <v>25</v>
      </c>
      <c r="D32" s="32">
        <v>6</v>
      </c>
      <c r="E32" s="23" t="s">
        <v>9</v>
      </c>
      <c r="F32" s="23"/>
      <c r="G32" s="24"/>
      <c r="H32" s="24">
        <f t="shared" si="2"/>
        <v>0</v>
      </c>
      <c r="I32" s="25"/>
      <c r="J32" s="24">
        <f t="shared" si="0"/>
        <v>0</v>
      </c>
      <c r="K32" s="24">
        <f t="shared" si="1"/>
        <v>0</v>
      </c>
      <c r="L32" s="26"/>
    </row>
    <row r="33" spans="2:12" s="9" customFormat="1" ht="76.5" x14ac:dyDescent="0.2">
      <c r="B33" s="21">
        <v>20</v>
      </c>
      <c r="C33" s="27" t="s">
        <v>26</v>
      </c>
      <c r="D33" s="27">
        <v>3</v>
      </c>
      <c r="E33" s="23" t="s">
        <v>9</v>
      </c>
      <c r="F33" s="23"/>
      <c r="G33" s="24"/>
      <c r="H33" s="24">
        <f t="shared" si="2"/>
        <v>0</v>
      </c>
      <c r="I33" s="25"/>
      <c r="J33" s="24">
        <f t="shared" si="0"/>
        <v>0</v>
      </c>
      <c r="K33" s="24">
        <f t="shared" si="1"/>
        <v>0</v>
      </c>
      <c r="L33" s="26"/>
    </row>
    <row r="34" spans="2:12" s="9" customFormat="1" ht="165.75" x14ac:dyDescent="0.2">
      <c r="B34" s="21">
        <v>21</v>
      </c>
      <c r="C34" s="27" t="s">
        <v>27</v>
      </c>
      <c r="D34" s="27">
        <v>1</v>
      </c>
      <c r="E34" s="23" t="s">
        <v>9</v>
      </c>
      <c r="F34" s="23"/>
      <c r="G34" s="24"/>
      <c r="H34" s="24">
        <f t="shared" si="2"/>
        <v>0</v>
      </c>
      <c r="I34" s="25"/>
      <c r="J34" s="24">
        <f t="shared" si="0"/>
        <v>0</v>
      </c>
      <c r="K34" s="24">
        <f t="shared" si="1"/>
        <v>0</v>
      </c>
      <c r="L34" s="26"/>
    </row>
    <row r="35" spans="2:12" s="9" customFormat="1" ht="114.75" x14ac:dyDescent="0.2">
      <c r="B35" s="21">
        <v>22</v>
      </c>
      <c r="C35" s="27" t="s">
        <v>81</v>
      </c>
      <c r="D35" s="27">
        <v>1</v>
      </c>
      <c r="E35" s="23" t="s">
        <v>9</v>
      </c>
      <c r="F35" s="23"/>
      <c r="G35" s="24"/>
      <c r="H35" s="24">
        <f t="shared" si="2"/>
        <v>0</v>
      </c>
      <c r="I35" s="25"/>
      <c r="J35" s="24">
        <f t="shared" si="0"/>
        <v>0</v>
      </c>
      <c r="K35" s="24">
        <f t="shared" si="1"/>
        <v>0</v>
      </c>
      <c r="L35" s="26"/>
    </row>
    <row r="36" spans="2:12" s="9" customFormat="1" ht="51" x14ac:dyDescent="0.2">
      <c r="B36" s="21">
        <v>23</v>
      </c>
      <c r="C36" s="27" t="s">
        <v>28</v>
      </c>
      <c r="D36" s="27">
        <v>3</v>
      </c>
      <c r="E36" s="23" t="s">
        <v>9</v>
      </c>
      <c r="F36" s="23"/>
      <c r="G36" s="24"/>
      <c r="H36" s="24">
        <f t="shared" si="2"/>
        <v>0</v>
      </c>
      <c r="I36" s="25"/>
      <c r="J36" s="24">
        <f t="shared" si="0"/>
        <v>0</v>
      </c>
      <c r="K36" s="24">
        <f t="shared" si="1"/>
        <v>0</v>
      </c>
      <c r="L36" s="26"/>
    </row>
    <row r="37" spans="2:12" s="9" customFormat="1" ht="63.75" x14ac:dyDescent="0.2">
      <c r="B37" s="21">
        <v>24</v>
      </c>
      <c r="C37" s="27" t="s">
        <v>29</v>
      </c>
      <c r="D37" s="27">
        <v>3</v>
      </c>
      <c r="E37" s="23" t="s">
        <v>9</v>
      </c>
      <c r="F37" s="23"/>
      <c r="G37" s="24"/>
      <c r="H37" s="24">
        <f t="shared" si="2"/>
        <v>0</v>
      </c>
      <c r="I37" s="25"/>
      <c r="J37" s="24">
        <f t="shared" si="0"/>
        <v>0</v>
      </c>
      <c r="K37" s="24">
        <f t="shared" si="1"/>
        <v>0</v>
      </c>
      <c r="L37" s="26"/>
    </row>
    <row r="38" spans="2:12" s="9" customFormat="1" ht="38.25" x14ac:dyDescent="0.2">
      <c r="B38" s="21">
        <v>25</v>
      </c>
      <c r="C38" s="27" t="s">
        <v>30</v>
      </c>
      <c r="D38" s="27">
        <v>3</v>
      </c>
      <c r="E38" s="23" t="s">
        <v>9</v>
      </c>
      <c r="F38" s="23"/>
      <c r="G38" s="24"/>
      <c r="H38" s="24">
        <f t="shared" si="2"/>
        <v>0</v>
      </c>
      <c r="I38" s="25"/>
      <c r="J38" s="24">
        <f t="shared" si="0"/>
        <v>0</v>
      </c>
      <c r="K38" s="24">
        <f t="shared" si="1"/>
        <v>0</v>
      </c>
      <c r="L38" s="26"/>
    </row>
    <row r="39" spans="2:12" s="9" customFormat="1" ht="22.5" customHeight="1" x14ac:dyDescent="0.2">
      <c r="B39" s="21">
        <v>26</v>
      </c>
      <c r="C39" s="27" t="s">
        <v>31</v>
      </c>
      <c r="D39" s="27">
        <v>3</v>
      </c>
      <c r="E39" s="23" t="s">
        <v>9</v>
      </c>
      <c r="F39" s="23"/>
      <c r="G39" s="24"/>
      <c r="H39" s="24">
        <f t="shared" si="2"/>
        <v>0</v>
      </c>
      <c r="I39" s="25"/>
      <c r="J39" s="24">
        <f t="shared" si="0"/>
        <v>0</v>
      </c>
      <c r="K39" s="24">
        <f t="shared" si="1"/>
        <v>0</v>
      </c>
      <c r="L39" s="26"/>
    </row>
    <row r="40" spans="2:12" s="9" customFormat="1" ht="38.25" x14ac:dyDescent="0.2">
      <c r="B40" s="21">
        <v>27</v>
      </c>
      <c r="C40" s="27" t="s">
        <v>32</v>
      </c>
      <c r="D40" s="27">
        <v>3</v>
      </c>
      <c r="E40" s="23" t="s">
        <v>9</v>
      </c>
      <c r="F40" s="23"/>
      <c r="G40" s="24"/>
      <c r="H40" s="24">
        <f t="shared" si="2"/>
        <v>0</v>
      </c>
      <c r="I40" s="25"/>
      <c r="J40" s="24">
        <f t="shared" si="0"/>
        <v>0</v>
      </c>
      <c r="K40" s="24">
        <f t="shared" si="1"/>
        <v>0</v>
      </c>
      <c r="L40" s="26"/>
    </row>
    <row r="41" spans="2:12" s="9" customFormat="1" ht="12.75" x14ac:dyDescent="0.2">
      <c r="B41" s="21">
        <v>28</v>
      </c>
      <c r="C41" s="27" t="s">
        <v>33</v>
      </c>
      <c r="D41" s="27">
        <v>2</v>
      </c>
      <c r="E41" s="23" t="s">
        <v>9</v>
      </c>
      <c r="F41" s="23"/>
      <c r="G41" s="24"/>
      <c r="H41" s="24">
        <f t="shared" si="2"/>
        <v>0</v>
      </c>
      <c r="I41" s="25"/>
      <c r="J41" s="24">
        <f t="shared" si="0"/>
        <v>0</v>
      </c>
      <c r="K41" s="24">
        <f t="shared" si="1"/>
        <v>0</v>
      </c>
      <c r="L41" s="26"/>
    </row>
    <row r="42" spans="2:12" s="9" customFormat="1" ht="12.75" x14ac:dyDescent="0.2">
      <c r="B42" s="21">
        <v>29</v>
      </c>
      <c r="C42" s="27" t="s">
        <v>34</v>
      </c>
      <c r="D42" s="27">
        <v>2</v>
      </c>
      <c r="E42" s="23" t="s">
        <v>9</v>
      </c>
      <c r="F42" s="23"/>
      <c r="G42" s="24"/>
      <c r="H42" s="24">
        <f t="shared" si="2"/>
        <v>0</v>
      </c>
      <c r="I42" s="25"/>
      <c r="J42" s="24">
        <f t="shared" si="0"/>
        <v>0</v>
      </c>
      <c r="K42" s="24">
        <f t="shared" si="1"/>
        <v>0</v>
      </c>
      <c r="L42" s="26"/>
    </row>
    <row r="43" spans="2:12" s="9" customFormat="1" ht="12.75" x14ac:dyDescent="0.2">
      <c r="B43" s="21">
        <v>30</v>
      </c>
      <c r="C43" s="27" t="s">
        <v>35</v>
      </c>
      <c r="D43" s="27">
        <v>2</v>
      </c>
      <c r="E43" s="23" t="s">
        <v>9</v>
      </c>
      <c r="F43" s="23"/>
      <c r="G43" s="24"/>
      <c r="H43" s="24">
        <f t="shared" si="2"/>
        <v>0</v>
      </c>
      <c r="I43" s="25"/>
      <c r="J43" s="24">
        <f t="shared" si="0"/>
        <v>0</v>
      </c>
      <c r="K43" s="24">
        <f t="shared" si="1"/>
        <v>0</v>
      </c>
      <c r="L43" s="26"/>
    </row>
    <row r="44" spans="2:12" s="9" customFormat="1" ht="12.75" x14ac:dyDescent="0.2">
      <c r="B44" s="21">
        <v>31</v>
      </c>
      <c r="C44" s="27" t="s">
        <v>36</v>
      </c>
      <c r="D44" s="27">
        <v>2</v>
      </c>
      <c r="E44" s="23" t="s">
        <v>9</v>
      </c>
      <c r="F44" s="23"/>
      <c r="G44" s="24"/>
      <c r="H44" s="24">
        <f t="shared" si="2"/>
        <v>0</v>
      </c>
      <c r="I44" s="25"/>
      <c r="J44" s="24">
        <f t="shared" si="0"/>
        <v>0</v>
      </c>
      <c r="K44" s="24">
        <f t="shared" si="1"/>
        <v>0</v>
      </c>
      <c r="L44" s="26"/>
    </row>
    <row r="45" spans="2:12" s="9" customFormat="1" ht="12.75" x14ac:dyDescent="0.2">
      <c r="B45" s="21">
        <v>32</v>
      </c>
      <c r="C45" s="27" t="s">
        <v>37</v>
      </c>
      <c r="D45" s="27">
        <v>2</v>
      </c>
      <c r="E45" s="23" t="s">
        <v>9</v>
      </c>
      <c r="F45" s="23"/>
      <c r="G45" s="24"/>
      <c r="H45" s="24">
        <f t="shared" si="2"/>
        <v>0</v>
      </c>
      <c r="I45" s="25"/>
      <c r="J45" s="24">
        <f t="shared" si="0"/>
        <v>0</v>
      </c>
      <c r="K45" s="24">
        <f t="shared" si="1"/>
        <v>0</v>
      </c>
      <c r="L45" s="26"/>
    </row>
    <row r="46" spans="2:12" s="9" customFormat="1" ht="12.75" x14ac:dyDescent="0.2">
      <c r="B46" s="21">
        <v>33</v>
      </c>
      <c r="C46" s="27" t="s">
        <v>38</v>
      </c>
      <c r="D46" s="27">
        <v>2</v>
      </c>
      <c r="E46" s="23" t="s">
        <v>9</v>
      </c>
      <c r="F46" s="23"/>
      <c r="G46" s="24"/>
      <c r="H46" s="24">
        <f t="shared" si="2"/>
        <v>0</v>
      </c>
      <c r="I46" s="25"/>
      <c r="J46" s="24">
        <f t="shared" si="0"/>
        <v>0</v>
      </c>
      <c r="K46" s="24">
        <f t="shared" si="1"/>
        <v>0</v>
      </c>
      <c r="L46" s="26"/>
    </row>
    <row r="47" spans="2:12" s="9" customFormat="1" ht="12.75" x14ac:dyDescent="0.2">
      <c r="B47" s="21">
        <v>34</v>
      </c>
      <c r="C47" s="27" t="s">
        <v>39</v>
      </c>
      <c r="D47" s="27">
        <v>3</v>
      </c>
      <c r="E47" s="23" t="s">
        <v>9</v>
      </c>
      <c r="F47" s="23"/>
      <c r="G47" s="24"/>
      <c r="H47" s="24">
        <f t="shared" si="2"/>
        <v>0</v>
      </c>
      <c r="I47" s="25"/>
      <c r="J47" s="24">
        <f t="shared" si="0"/>
        <v>0</v>
      </c>
      <c r="K47" s="24">
        <f t="shared" si="1"/>
        <v>0</v>
      </c>
      <c r="L47" s="26"/>
    </row>
    <row r="48" spans="2:12" s="9" customFormat="1" ht="65.25" customHeight="1" x14ac:dyDescent="0.2">
      <c r="B48" s="21">
        <v>35</v>
      </c>
      <c r="C48" s="33" t="s">
        <v>40</v>
      </c>
      <c r="D48" s="27">
        <v>1</v>
      </c>
      <c r="E48" s="23" t="s">
        <v>9</v>
      </c>
      <c r="F48" s="23"/>
      <c r="G48" s="24"/>
      <c r="H48" s="24">
        <f t="shared" si="2"/>
        <v>0</v>
      </c>
      <c r="I48" s="25"/>
      <c r="J48" s="24">
        <f t="shared" si="0"/>
        <v>0</v>
      </c>
      <c r="K48" s="24">
        <f t="shared" si="1"/>
        <v>0</v>
      </c>
      <c r="L48" s="26"/>
    </row>
    <row r="49" spans="2:12" s="9" customFormat="1" ht="76.5" x14ac:dyDescent="0.2">
      <c r="B49" s="21">
        <v>36</v>
      </c>
      <c r="C49" s="33" t="s">
        <v>41</v>
      </c>
      <c r="D49" s="27">
        <v>2</v>
      </c>
      <c r="E49" s="23" t="s">
        <v>9</v>
      </c>
      <c r="F49" s="23"/>
      <c r="G49" s="24"/>
      <c r="H49" s="24">
        <f t="shared" si="2"/>
        <v>0</v>
      </c>
      <c r="I49" s="25"/>
      <c r="J49" s="24">
        <f t="shared" si="0"/>
        <v>0</v>
      </c>
      <c r="K49" s="24">
        <f t="shared" si="1"/>
        <v>0</v>
      </c>
      <c r="L49" s="26"/>
    </row>
    <row r="50" spans="2:12" s="9" customFormat="1" ht="76.5" x14ac:dyDescent="0.2">
      <c r="B50" s="21">
        <v>37</v>
      </c>
      <c r="C50" s="33" t="s">
        <v>42</v>
      </c>
      <c r="D50" s="27">
        <v>2</v>
      </c>
      <c r="E50" s="23" t="s">
        <v>9</v>
      </c>
      <c r="F50" s="23"/>
      <c r="G50" s="24"/>
      <c r="H50" s="24">
        <f t="shared" si="2"/>
        <v>0</v>
      </c>
      <c r="I50" s="25"/>
      <c r="J50" s="24">
        <f t="shared" si="0"/>
        <v>0</v>
      </c>
      <c r="K50" s="24">
        <f t="shared" si="1"/>
        <v>0</v>
      </c>
      <c r="L50" s="26"/>
    </row>
    <row r="51" spans="2:12" s="9" customFormat="1" ht="38.25" x14ac:dyDescent="0.2">
      <c r="B51" s="21">
        <v>38</v>
      </c>
      <c r="C51" s="33" t="s">
        <v>43</v>
      </c>
      <c r="D51" s="27">
        <v>1</v>
      </c>
      <c r="E51" s="23" t="s">
        <v>9</v>
      </c>
      <c r="F51" s="23"/>
      <c r="G51" s="24"/>
      <c r="H51" s="24">
        <f t="shared" si="2"/>
        <v>0</v>
      </c>
      <c r="I51" s="25"/>
      <c r="J51" s="24">
        <f t="shared" si="0"/>
        <v>0</v>
      </c>
      <c r="K51" s="24">
        <f t="shared" si="1"/>
        <v>0</v>
      </c>
      <c r="L51" s="26"/>
    </row>
    <row r="52" spans="2:12" s="9" customFormat="1" ht="25.5" x14ac:dyDescent="0.2">
      <c r="B52" s="21">
        <v>39</v>
      </c>
      <c r="C52" s="33" t="s">
        <v>44</v>
      </c>
      <c r="D52" s="27">
        <v>2</v>
      </c>
      <c r="E52" s="23" t="s">
        <v>9</v>
      </c>
      <c r="F52" s="23"/>
      <c r="G52" s="24"/>
      <c r="H52" s="24">
        <f t="shared" si="2"/>
        <v>0</v>
      </c>
      <c r="I52" s="25"/>
      <c r="J52" s="24">
        <f t="shared" si="0"/>
        <v>0</v>
      </c>
      <c r="K52" s="24">
        <f t="shared" si="1"/>
        <v>0</v>
      </c>
      <c r="L52" s="26"/>
    </row>
    <row r="53" spans="2:12" s="9" customFormat="1" ht="25.5" x14ac:dyDescent="0.2">
      <c r="B53" s="21">
        <v>40</v>
      </c>
      <c r="C53" s="33" t="s">
        <v>45</v>
      </c>
      <c r="D53" s="27">
        <v>2</v>
      </c>
      <c r="E53" s="23" t="s">
        <v>9</v>
      </c>
      <c r="F53" s="23"/>
      <c r="G53" s="24"/>
      <c r="H53" s="24">
        <f t="shared" si="2"/>
        <v>0</v>
      </c>
      <c r="I53" s="25"/>
      <c r="J53" s="24">
        <f t="shared" si="0"/>
        <v>0</v>
      </c>
      <c r="K53" s="24">
        <f t="shared" si="1"/>
        <v>0</v>
      </c>
      <c r="L53" s="26"/>
    </row>
    <row r="54" spans="2:12" s="9" customFormat="1" ht="164.25" customHeight="1" x14ac:dyDescent="0.2">
      <c r="B54" s="21">
        <v>41</v>
      </c>
      <c r="C54" s="33" t="s">
        <v>46</v>
      </c>
      <c r="D54" s="27">
        <v>1</v>
      </c>
      <c r="E54" s="23" t="s">
        <v>9</v>
      </c>
      <c r="F54" s="23"/>
      <c r="G54" s="24"/>
      <c r="H54" s="24">
        <f t="shared" si="2"/>
        <v>0</v>
      </c>
      <c r="I54" s="25"/>
      <c r="J54" s="24">
        <f t="shared" si="0"/>
        <v>0</v>
      </c>
      <c r="K54" s="24">
        <f t="shared" si="1"/>
        <v>0</v>
      </c>
      <c r="L54" s="26"/>
    </row>
    <row r="55" spans="2:12" s="9" customFormat="1" ht="51" x14ac:dyDescent="0.2">
      <c r="B55" s="21">
        <v>42</v>
      </c>
      <c r="C55" s="33" t="s">
        <v>47</v>
      </c>
      <c r="D55" s="27">
        <v>1</v>
      </c>
      <c r="E55" s="23" t="s">
        <v>9</v>
      </c>
      <c r="F55" s="23"/>
      <c r="G55" s="24"/>
      <c r="H55" s="24">
        <f t="shared" si="2"/>
        <v>0</v>
      </c>
      <c r="I55" s="25"/>
      <c r="J55" s="24">
        <f t="shared" si="0"/>
        <v>0</v>
      </c>
      <c r="K55" s="24">
        <f t="shared" si="1"/>
        <v>0</v>
      </c>
      <c r="L55" s="26"/>
    </row>
    <row r="56" spans="2:12" s="9" customFormat="1" ht="38.25" x14ac:dyDescent="0.2">
      <c r="B56" s="21">
        <v>43</v>
      </c>
      <c r="C56" s="33" t="s">
        <v>48</v>
      </c>
      <c r="D56" s="27">
        <v>6</v>
      </c>
      <c r="E56" s="23" t="s">
        <v>9</v>
      </c>
      <c r="F56" s="23"/>
      <c r="G56" s="24"/>
      <c r="H56" s="24">
        <f t="shared" si="2"/>
        <v>0</v>
      </c>
      <c r="I56" s="25"/>
      <c r="J56" s="24">
        <f t="shared" si="0"/>
        <v>0</v>
      </c>
      <c r="K56" s="24">
        <f t="shared" si="1"/>
        <v>0</v>
      </c>
      <c r="L56" s="26"/>
    </row>
    <row r="57" spans="2:12" s="9" customFormat="1" ht="63.75" x14ac:dyDescent="0.2">
      <c r="B57" s="21">
        <v>44</v>
      </c>
      <c r="C57" s="34" t="s">
        <v>49</v>
      </c>
      <c r="D57" s="27">
        <v>6</v>
      </c>
      <c r="E57" s="23" t="s">
        <v>9</v>
      </c>
      <c r="F57" s="23"/>
      <c r="G57" s="24"/>
      <c r="H57" s="24">
        <f t="shared" si="2"/>
        <v>0</v>
      </c>
      <c r="I57" s="25"/>
      <c r="J57" s="24">
        <f t="shared" si="0"/>
        <v>0</v>
      </c>
      <c r="K57" s="24">
        <f t="shared" si="1"/>
        <v>0</v>
      </c>
      <c r="L57" s="26"/>
    </row>
    <row r="58" spans="2:12" s="9" customFormat="1" ht="12.75" x14ac:dyDescent="0.2">
      <c r="B58" s="21">
        <v>45</v>
      </c>
      <c r="C58" s="34" t="s">
        <v>50</v>
      </c>
      <c r="D58" s="27">
        <v>1</v>
      </c>
      <c r="E58" s="23" t="s">
        <v>9</v>
      </c>
      <c r="F58" s="23"/>
      <c r="G58" s="24"/>
      <c r="H58" s="24">
        <f t="shared" si="2"/>
        <v>0</v>
      </c>
      <c r="I58" s="25"/>
      <c r="J58" s="24">
        <f t="shared" si="0"/>
        <v>0</v>
      </c>
      <c r="K58" s="24">
        <f t="shared" si="1"/>
        <v>0</v>
      </c>
      <c r="L58" s="26"/>
    </row>
    <row r="59" spans="2:12" s="9" customFormat="1" ht="51" x14ac:dyDescent="0.2">
      <c r="B59" s="21">
        <v>46</v>
      </c>
      <c r="C59" s="34" t="s">
        <v>51</v>
      </c>
      <c r="D59" s="27">
        <v>1</v>
      </c>
      <c r="E59" s="23" t="s">
        <v>9</v>
      </c>
      <c r="F59" s="23"/>
      <c r="G59" s="24"/>
      <c r="H59" s="24">
        <f t="shared" si="2"/>
        <v>0</v>
      </c>
      <c r="I59" s="25"/>
      <c r="J59" s="24">
        <f t="shared" si="0"/>
        <v>0</v>
      </c>
      <c r="K59" s="24">
        <f t="shared" si="1"/>
        <v>0</v>
      </c>
      <c r="L59" s="26"/>
    </row>
    <row r="60" spans="2:12" s="9" customFormat="1" ht="38.25" x14ac:dyDescent="0.2">
      <c r="B60" s="21">
        <v>47</v>
      </c>
      <c r="C60" s="34" t="s">
        <v>82</v>
      </c>
      <c r="D60" s="27">
        <v>1</v>
      </c>
      <c r="E60" s="23" t="s">
        <v>9</v>
      </c>
      <c r="F60" s="23"/>
      <c r="G60" s="24"/>
      <c r="H60" s="24">
        <f t="shared" si="2"/>
        <v>0</v>
      </c>
      <c r="I60" s="25"/>
      <c r="J60" s="24">
        <f t="shared" si="0"/>
        <v>0</v>
      </c>
      <c r="K60" s="24">
        <f t="shared" si="1"/>
        <v>0</v>
      </c>
      <c r="L60" s="26"/>
    </row>
    <row r="61" spans="2:12" s="9" customFormat="1" ht="25.5" x14ac:dyDescent="0.2">
      <c r="B61" s="21">
        <v>48</v>
      </c>
      <c r="C61" s="34" t="s">
        <v>52</v>
      </c>
      <c r="D61" s="27">
        <v>1</v>
      </c>
      <c r="E61" s="23" t="s">
        <v>9</v>
      </c>
      <c r="F61" s="23"/>
      <c r="G61" s="24"/>
      <c r="H61" s="24">
        <f t="shared" si="2"/>
        <v>0</v>
      </c>
      <c r="I61" s="25"/>
      <c r="J61" s="24">
        <f t="shared" si="0"/>
        <v>0</v>
      </c>
      <c r="K61" s="24">
        <f t="shared" si="1"/>
        <v>0</v>
      </c>
      <c r="L61" s="26"/>
    </row>
    <row r="62" spans="2:12" s="9" customFormat="1" ht="25.5" x14ac:dyDescent="0.2">
      <c r="B62" s="21">
        <v>49</v>
      </c>
      <c r="C62" s="34" t="s">
        <v>53</v>
      </c>
      <c r="D62" s="27">
        <v>6</v>
      </c>
      <c r="E62" s="23" t="s">
        <v>9</v>
      </c>
      <c r="F62" s="23"/>
      <c r="G62" s="24"/>
      <c r="H62" s="24">
        <f t="shared" si="2"/>
        <v>0</v>
      </c>
      <c r="I62" s="25"/>
      <c r="J62" s="24">
        <f t="shared" si="0"/>
        <v>0</v>
      </c>
      <c r="K62" s="24">
        <f t="shared" si="1"/>
        <v>0</v>
      </c>
      <c r="L62" s="26"/>
    </row>
    <row r="63" spans="2:12" s="9" customFormat="1" ht="63.75" x14ac:dyDescent="0.2">
      <c r="B63" s="21">
        <v>50</v>
      </c>
      <c r="C63" s="34" t="s">
        <v>54</v>
      </c>
      <c r="D63" s="27">
        <v>6</v>
      </c>
      <c r="E63" s="23" t="s">
        <v>9</v>
      </c>
      <c r="F63" s="23"/>
      <c r="G63" s="24"/>
      <c r="H63" s="24">
        <f t="shared" si="2"/>
        <v>0</v>
      </c>
      <c r="I63" s="25"/>
      <c r="J63" s="24">
        <f t="shared" si="0"/>
        <v>0</v>
      </c>
      <c r="K63" s="24">
        <f t="shared" si="1"/>
        <v>0</v>
      </c>
      <c r="L63" s="26"/>
    </row>
    <row r="64" spans="2:12" s="9" customFormat="1" ht="38.25" x14ac:dyDescent="0.2">
      <c r="B64" s="21">
        <v>51</v>
      </c>
      <c r="C64" s="34" t="s">
        <v>55</v>
      </c>
      <c r="D64" s="27">
        <v>6</v>
      </c>
      <c r="E64" s="23" t="s">
        <v>9</v>
      </c>
      <c r="F64" s="23"/>
      <c r="G64" s="24"/>
      <c r="H64" s="24">
        <f t="shared" si="2"/>
        <v>0</v>
      </c>
      <c r="I64" s="25"/>
      <c r="J64" s="24">
        <f t="shared" si="0"/>
        <v>0</v>
      </c>
      <c r="K64" s="24">
        <f t="shared" si="1"/>
        <v>0</v>
      </c>
      <c r="L64" s="26"/>
    </row>
    <row r="65" spans="2:12" s="9" customFormat="1" ht="12.75" x14ac:dyDescent="0.2">
      <c r="B65" s="21">
        <v>52</v>
      </c>
      <c r="C65" s="34" t="s">
        <v>56</v>
      </c>
      <c r="D65" s="27">
        <v>6</v>
      </c>
      <c r="E65" s="23" t="s">
        <v>9</v>
      </c>
      <c r="F65" s="23"/>
      <c r="G65" s="24"/>
      <c r="H65" s="24">
        <f t="shared" si="2"/>
        <v>0</v>
      </c>
      <c r="I65" s="25"/>
      <c r="J65" s="24">
        <f t="shared" si="0"/>
        <v>0</v>
      </c>
      <c r="K65" s="24">
        <f t="shared" si="1"/>
        <v>0</v>
      </c>
      <c r="L65" s="26"/>
    </row>
    <row r="66" spans="2:12" s="9" customFormat="1" ht="25.5" x14ac:dyDescent="0.2">
      <c r="B66" s="21">
        <v>53</v>
      </c>
      <c r="C66" s="34" t="s">
        <v>57</v>
      </c>
      <c r="D66" s="27">
        <v>6</v>
      </c>
      <c r="E66" s="23" t="s">
        <v>9</v>
      </c>
      <c r="F66" s="23"/>
      <c r="G66" s="24"/>
      <c r="H66" s="24">
        <f t="shared" si="2"/>
        <v>0</v>
      </c>
      <c r="I66" s="25"/>
      <c r="J66" s="24">
        <f t="shared" si="0"/>
        <v>0</v>
      </c>
      <c r="K66" s="24">
        <f t="shared" si="1"/>
        <v>0</v>
      </c>
      <c r="L66" s="26"/>
    </row>
    <row r="67" spans="2:12" s="9" customFormat="1" ht="12.75" x14ac:dyDescent="0.2">
      <c r="B67" s="21">
        <v>54</v>
      </c>
      <c r="C67" s="34" t="s">
        <v>58</v>
      </c>
      <c r="D67" s="27">
        <v>6</v>
      </c>
      <c r="E67" s="23" t="s">
        <v>9</v>
      </c>
      <c r="F67" s="23"/>
      <c r="G67" s="24"/>
      <c r="H67" s="24">
        <f t="shared" si="2"/>
        <v>0</v>
      </c>
      <c r="I67" s="25"/>
      <c r="J67" s="24">
        <f t="shared" si="0"/>
        <v>0</v>
      </c>
      <c r="K67" s="24">
        <f t="shared" si="1"/>
        <v>0</v>
      </c>
      <c r="L67" s="26"/>
    </row>
    <row r="68" spans="2:12" s="9" customFormat="1" ht="38.25" x14ac:dyDescent="0.2">
      <c r="B68" s="21">
        <v>55</v>
      </c>
      <c r="C68" s="34" t="s">
        <v>59</v>
      </c>
      <c r="D68" s="27">
        <v>6</v>
      </c>
      <c r="E68" s="23" t="s">
        <v>9</v>
      </c>
      <c r="F68" s="23"/>
      <c r="G68" s="24"/>
      <c r="H68" s="24">
        <f t="shared" si="2"/>
        <v>0</v>
      </c>
      <c r="I68" s="25"/>
      <c r="J68" s="24">
        <f t="shared" si="0"/>
        <v>0</v>
      </c>
      <c r="K68" s="24">
        <f t="shared" si="1"/>
        <v>0</v>
      </c>
      <c r="L68" s="26"/>
    </row>
    <row r="69" spans="2:12" s="9" customFormat="1" ht="12.75" x14ac:dyDescent="0.2">
      <c r="B69" s="21">
        <v>56</v>
      </c>
      <c r="C69" s="34" t="s">
        <v>60</v>
      </c>
      <c r="D69" s="27">
        <v>6</v>
      </c>
      <c r="E69" s="23" t="s">
        <v>9</v>
      </c>
      <c r="F69" s="23"/>
      <c r="G69" s="24"/>
      <c r="H69" s="24">
        <f t="shared" si="2"/>
        <v>0</v>
      </c>
      <c r="I69" s="25"/>
      <c r="J69" s="24">
        <f t="shared" si="0"/>
        <v>0</v>
      </c>
      <c r="K69" s="24">
        <f t="shared" si="1"/>
        <v>0</v>
      </c>
      <c r="L69" s="26"/>
    </row>
    <row r="70" spans="2:12" s="9" customFormat="1" ht="25.5" x14ac:dyDescent="0.2">
      <c r="B70" s="21">
        <v>57</v>
      </c>
      <c r="C70" s="34" t="s">
        <v>61</v>
      </c>
      <c r="D70" s="27">
        <v>6</v>
      </c>
      <c r="E70" s="23" t="s">
        <v>9</v>
      </c>
      <c r="F70" s="23"/>
      <c r="G70" s="24"/>
      <c r="H70" s="24">
        <f t="shared" si="2"/>
        <v>0</v>
      </c>
      <c r="I70" s="25"/>
      <c r="J70" s="24">
        <f t="shared" si="0"/>
        <v>0</v>
      </c>
      <c r="K70" s="24">
        <f t="shared" si="1"/>
        <v>0</v>
      </c>
      <c r="L70" s="26"/>
    </row>
    <row r="71" spans="2:12" s="9" customFormat="1" ht="25.5" x14ac:dyDescent="0.2">
      <c r="B71" s="21">
        <v>58</v>
      </c>
      <c r="C71" s="34" t="s">
        <v>62</v>
      </c>
      <c r="D71" s="27">
        <v>6</v>
      </c>
      <c r="E71" s="23" t="s">
        <v>9</v>
      </c>
      <c r="F71" s="23"/>
      <c r="G71" s="24"/>
      <c r="H71" s="24">
        <f t="shared" si="2"/>
        <v>0</v>
      </c>
      <c r="I71" s="25"/>
      <c r="J71" s="24">
        <f t="shared" si="0"/>
        <v>0</v>
      </c>
      <c r="K71" s="24">
        <f t="shared" si="1"/>
        <v>0</v>
      </c>
      <c r="L71" s="26"/>
    </row>
    <row r="72" spans="2:12" s="9" customFormat="1" ht="38.25" x14ac:dyDescent="0.2">
      <c r="B72" s="21">
        <v>59</v>
      </c>
      <c r="C72" s="34" t="s">
        <v>63</v>
      </c>
      <c r="D72" s="27">
        <v>6</v>
      </c>
      <c r="E72" s="23" t="s">
        <v>9</v>
      </c>
      <c r="F72" s="23"/>
      <c r="G72" s="24"/>
      <c r="H72" s="24">
        <f t="shared" si="2"/>
        <v>0</v>
      </c>
      <c r="I72" s="25"/>
      <c r="J72" s="24">
        <f t="shared" si="0"/>
        <v>0</v>
      </c>
      <c r="K72" s="24">
        <f t="shared" si="1"/>
        <v>0</v>
      </c>
      <c r="L72" s="26"/>
    </row>
    <row r="73" spans="2:12" s="9" customFormat="1" ht="38.25" x14ac:dyDescent="0.2">
      <c r="B73" s="21">
        <v>60</v>
      </c>
      <c r="C73" s="34" t="s">
        <v>64</v>
      </c>
      <c r="D73" s="27">
        <v>1</v>
      </c>
      <c r="E73" s="23" t="s">
        <v>9</v>
      </c>
      <c r="F73" s="23"/>
      <c r="G73" s="24"/>
      <c r="H73" s="24">
        <f t="shared" si="2"/>
        <v>0</v>
      </c>
      <c r="I73" s="25"/>
      <c r="J73" s="24">
        <f t="shared" si="0"/>
        <v>0</v>
      </c>
      <c r="K73" s="24">
        <f t="shared" si="1"/>
        <v>0</v>
      </c>
      <c r="L73" s="26"/>
    </row>
    <row r="74" spans="2:12" s="9" customFormat="1" ht="12.75" x14ac:dyDescent="0.2">
      <c r="B74" s="21">
        <v>61</v>
      </c>
      <c r="C74" s="34" t="s">
        <v>11</v>
      </c>
      <c r="D74" s="27">
        <v>5</v>
      </c>
      <c r="E74" s="23" t="s">
        <v>9</v>
      </c>
      <c r="F74" s="23"/>
      <c r="G74" s="24"/>
      <c r="H74" s="24">
        <f t="shared" si="2"/>
        <v>0</v>
      </c>
      <c r="I74" s="25"/>
      <c r="J74" s="24">
        <f t="shared" si="0"/>
        <v>0</v>
      </c>
      <c r="K74" s="24">
        <f t="shared" si="1"/>
        <v>0</v>
      </c>
      <c r="L74" s="26"/>
    </row>
    <row r="75" spans="2:12" s="9" customFormat="1" ht="89.25" x14ac:dyDescent="0.2">
      <c r="B75" s="21">
        <v>62</v>
      </c>
      <c r="C75" s="34" t="s">
        <v>65</v>
      </c>
      <c r="D75" s="27">
        <v>3</v>
      </c>
      <c r="E75" s="23" t="s">
        <v>10</v>
      </c>
      <c r="F75" s="23"/>
      <c r="G75" s="24"/>
      <c r="H75" s="24">
        <f t="shared" si="2"/>
        <v>0</v>
      </c>
      <c r="I75" s="25"/>
      <c r="J75" s="24">
        <f t="shared" si="0"/>
        <v>0</v>
      </c>
      <c r="K75" s="24">
        <f t="shared" si="1"/>
        <v>0</v>
      </c>
      <c r="L75" s="26"/>
    </row>
    <row r="76" spans="2:12" s="9" customFormat="1" ht="165.75" x14ac:dyDescent="0.2">
      <c r="B76" s="21">
        <v>63</v>
      </c>
      <c r="C76" s="34" t="s">
        <v>66</v>
      </c>
      <c r="D76" s="27">
        <v>1</v>
      </c>
      <c r="E76" s="23" t="s">
        <v>9</v>
      </c>
      <c r="F76" s="23"/>
      <c r="G76" s="24"/>
      <c r="H76" s="24">
        <f t="shared" si="2"/>
        <v>0</v>
      </c>
      <c r="I76" s="25"/>
      <c r="J76" s="24">
        <f t="shared" si="0"/>
        <v>0</v>
      </c>
      <c r="K76" s="24">
        <f t="shared" si="1"/>
        <v>0</v>
      </c>
      <c r="L76" s="26"/>
    </row>
    <row r="77" spans="2:12" s="9" customFormat="1" ht="165.75" x14ac:dyDescent="0.2">
      <c r="B77" s="21">
        <v>64</v>
      </c>
      <c r="C77" s="34" t="s">
        <v>67</v>
      </c>
      <c r="D77" s="27">
        <v>1</v>
      </c>
      <c r="E77" s="23" t="s">
        <v>9</v>
      </c>
      <c r="F77" s="23"/>
      <c r="G77" s="24"/>
      <c r="H77" s="24">
        <f t="shared" si="2"/>
        <v>0</v>
      </c>
      <c r="I77" s="25"/>
      <c r="J77" s="24">
        <f t="shared" si="0"/>
        <v>0</v>
      </c>
      <c r="K77" s="24">
        <f t="shared" si="1"/>
        <v>0</v>
      </c>
      <c r="L77" s="26"/>
    </row>
    <row r="78" spans="2:12" s="9" customFormat="1" ht="216.75" x14ac:dyDescent="0.2">
      <c r="B78" s="21">
        <v>65</v>
      </c>
      <c r="C78" s="34" t="s">
        <v>68</v>
      </c>
      <c r="D78" s="27">
        <v>1</v>
      </c>
      <c r="E78" s="23" t="s">
        <v>9</v>
      </c>
      <c r="F78" s="23"/>
      <c r="G78" s="24"/>
      <c r="H78" s="24">
        <f t="shared" si="2"/>
        <v>0</v>
      </c>
      <c r="I78" s="25"/>
      <c r="J78" s="24">
        <f t="shared" si="0"/>
        <v>0</v>
      </c>
      <c r="K78" s="24">
        <f t="shared" si="1"/>
        <v>0</v>
      </c>
      <c r="L78" s="26"/>
    </row>
    <row r="79" spans="2:12" s="9" customFormat="1" ht="140.25" customHeight="1" x14ac:dyDescent="0.2">
      <c r="B79" s="21">
        <v>66</v>
      </c>
      <c r="C79" s="34" t="s">
        <v>85</v>
      </c>
      <c r="D79" s="27">
        <v>1</v>
      </c>
      <c r="E79" s="23" t="s">
        <v>9</v>
      </c>
      <c r="F79" s="23"/>
      <c r="G79" s="24"/>
      <c r="H79" s="24">
        <f>D79*G79</f>
        <v>0</v>
      </c>
      <c r="I79" s="40"/>
      <c r="J79" s="24">
        <f t="shared" ref="J79" si="3">SUM(H79*I79)</f>
        <v>0</v>
      </c>
      <c r="K79" s="24">
        <f t="shared" ref="K79" si="4">SUM(H79+J79)</f>
        <v>0</v>
      </c>
      <c r="L79" s="41"/>
    </row>
    <row r="80" spans="2:12" s="9" customFormat="1" ht="12.75" x14ac:dyDescent="0.2">
      <c r="B80" s="35"/>
      <c r="C80" s="36"/>
      <c r="D80" s="48" t="s">
        <v>4</v>
      </c>
      <c r="E80" s="49"/>
      <c r="F80" s="49"/>
      <c r="G80" s="50"/>
      <c r="H80" s="37">
        <f>SUM(H14:H78)</f>
        <v>0</v>
      </c>
      <c r="I80" s="38" t="s">
        <v>76</v>
      </c>
      <c r="J80" s="37">
        <f>SUM(J14:J78)</f>
        <v>0</v>
      </c>
      <c r="K80" s="37">
        <f>SUM(K14:K78)</f>
        <v>0</v>
      </c>
      <c r="L80" s="39" t="s">
        <v>76</v>
      </c>
    </row>
    <row r="81" spans="2:12" s="9" customFormat="1" x14ac:dyDescent="0.2">
      <c r="B81" s="12"/>
      <c r="C81" s="13"/>
      <c r="D81" s="12"/>
      <c r="E81" s="12"/>
      <c r="F81" s="12"/>
      <c r="G81" s="12"/>
      <c r="H81" s="14"/>
      <c r="I81" s="15"/>
      <c r="J81" s="14"/>
      <c r="K81" s="14"/>
      <c r="L81" s="12"/>
    </row>
    <row r="82" spans="2:12" s="9" customFormat="1" x14ac:dyDescent="0.2">
      <c r="B82" s="12"/>
      <c r="C82" s="13"/>
      <c r="D82" s="12"/>
      <c r="E82" s="12"/>
      <c r="F82" s="12"/>
      <c r="G82" s="12"/>
      <c r="H82" s="14"/>
      <c r="I82" s="15"/>
      <c r="J82" s="14"/>
      <c r="K82" s="14"/>
      <c r="L82" s="12"/>
    </row>
    <row r="83" spans="2:12" s="9" customFormat="1" x14ac:dyDescent="0.2">
      <c r="B83" s="12"/>
      <c r="C83" s="13"/>
      <c r="D83" s="12"/>
      <c r="E83" s="12"/>
      <c r="F83" s="12"/>
      <c r="G83" s="12"/>
      <c r="H83" s="51" t="s">
        <v>6</v>
      </c>
      <c r="I83" s="51"/>
      <c r="J83" s="51"/>
      <c r="K83" s="51"/>
      <c r="L83" s="51"/>
    </row>
    <row r="84" spans="2:12" s="9" customFormat="1" ht="12.75" x14ac:dyDescent="0.2">
      <c r="B84" s="52" t="s">
        <v>5</v>
      </c>
      <c r="C84" s="52"/>
      <c r="D84" s="52"/>
      <c r="E84" s="52"/>
      <c r="F84" s="52"/>
      <c r="G84" s="52"/>
      <c r="H84" s="51"/>
      <c r="I84" s="51"/>
      <c r="J84" s="51"/>
      <c r="K84" s="51"/>
      <c r="L84" s="51"/>
    </row>
    <row r="85" spans="2:12" s="9" customFormat="1" ht="12.75" x14ac:dyDescent="0.2">
      <c r="B85" s="52"/>
      <c r="C85" s="52"/>
      <c r="D85" s="52"/>
      <c r="E85" s="52"/>
      <c r="F85" s="52"/>
      <c r="G85" s="52"/>
      <c r="H85" s="51"/>
      <c r="I85" s="51"/>
      <c r="J85" s="51"/>
      <c r="K85" s="51"/>
      <c r="L85" s="51"/>
    </row>
    <row r="86" spans="2:12" s="9" customFormat="1" ht="12.75" x14ac:dyDescent="0.2">
      <c r="B86" s="52"/>
      <c r="C86" s="52"/>
      <c r="D86" s="52"/>
      <c r="E86" s="52"/>
      <c r="F86" s="52"/>
      <c r="G86" s="52"/>
      <c r="H86" s="51"/>
      <c r="I86" s="51"/>
      <c r="J86" s="51"/>
      <c r="K86" s="51"/>
      <c r="L86" s="51"/>
    </row>
    <row r="87" spans="2:12" s="9" customFormat="1" x14ac:dyDescent="0.2">
      <c r="B87" s="10"/>
      <c r="C87" s="10"/>
      <c r="D87" s="10"/>
      <c r="E87" s="10"/>
      <c r="F87" s="10"/>
      <c r="G87" s="10"/>
      <c r="H87" s="51"/>
      <c r="I87" s="51"/>
      <c r="J87" s="51"/>
      <c r="K87" s="51"/>
      <c r="L87" s="51"/>
    </row>
    <row r="88" spans="2:12" s="9" customFormat="1" x14ac:dyDescent="0.2">
      <c r="B88" s="10"/>
      <c r="C88" s="10"/>
      <c r="D88" s="10"/>
      <c r="E88" s="10"/>
      <c r="F88" s="10"/>
      <c r="G88" s="10"/>
      <c r="H88" s="51"/>
      <c r="I88" s="51"/>
      <c r="J88" s="51"/>
      <c r="K88" s="51"/>
      <c r="L88" s="51"/>
    </row>
    <row r="89" spans="2:12" s="9" customFormat="1" x14ac:dyDescent="0.2">
      <c r="B89" s="11"/>
      <c r="C89" s="11"/>
      <c r="D89" s="11"/>
      <c r="E89" s="11"/>
      <c r="F89" s="11"/>
      <c r="G89" s="11"/>
      <c r="H89" s="42" t="s">
        <v>7</v>
      </c>
      <c r="I89" s="42"/>
      <c r="J89" s="42"/>
      <c r="K89" s="42"/>
      <c r="L89" s="42"/>
    </row>
    <row r="90" spans="2:12" s="9" customFormat="1" x14ac:dyDescent="0.2">
      <c r="B90" s="11"/>
      <c r="C90" s="11"/>
      <c r="D90" s="11"/>
      <c r="E90" s="11"/>
      <c r="F90" s="11"/>
      <c r="G90" s="11"/>
      <c r="H90" s="42"/>
      <c r="I90" s="42"/>
      <c r="J90" s="42"/>
      <c r="K90" s="42"/>
      <c r="L90" s="42"/>
    </row>
    <row r="91" spans="2:12" s="9" customFormat="1" x14ac:dyDescent="0.2">
      <c r="B91" s="12"/>
      <c r="C91" s="13"/>
      <c r="D91" s="12"/>
      <c r="E91" s="12"/>
      <c r="F91" s="12"/>
      <c r="G91" s="12"/>
      <c r="H91" s="42"/>
      <c r="I91" s="42"/>
      <c r="J91" s="42"/>
      <c r="K91" s="42"/>
      <c r="L91" s="42"/>
    </row>
    <row r="92" spans="2:12" s="9" customFormat="1" x14ac:dyDescent="0.2">
      <c r="B92" s="12"/>
      <c r="C92" s="13"/>
      <c r="D92" s="12"/>
      <c r="E92" s="12"/>
      <c r="F92" s="12"/>
      <c r="G92" s="12"/>
      <c r="H92" s="42"/>
      <c r="I92" s="42"/>
      <c r="J92" s="42"/>
      <c r="K92" s="42"/>
      <c r="L92" s="42"/>
    </row>
    <row r="93" spans="2:12" s="9" customFormat="1" x14ac:dyDescent="0.2">
      <c r="B93" s="12"/>
      <c r="C93" s="13"/>
      <c r="D93" s="12"/>
      <c r="E93" s="12"/>
      <c r="F93" s="12"/>
      <c r="G93" s="12"/>
      <c r="H93" s="42"/>
      <c r="I93" s="42"/>
      <c r="J93" s="42"/>
      <c r="K93" s="42"/>
      <c r="L93" s="42"/>
    </row>
    <row r="94" spans="2:12" s="9" customFormat="1" x14ac:dyDescent="0.2">
      <c r="B94" s="12"/>
      <c r="C94" s="13"/>
      <c r="D94" s="12"/>
      <c r="E94" s="12"/>
      <c r="F94" s="12"/>
      <c r="G94" s="12"/>
      <c r="H94" s="14"/>
      <c r="I94" s="15"/>
      <c r="J94" s="14"/>
      <c r="K94" s="14"/>
      <c r="L94" s="12"/>
    </row>
    <row r="95" spans="2:12" s="9" customFormat="1" x14ac:dyDescent="0.2">
      <c r="B95" s="12"/>
      <c r="C95" s="13"/>
      <c r="D95" s="12"/>
      <c r="E95" s="12"/>
      <c r="F95" s="12"/>
      <c r="G95" s="12"/>
      <c r="H95" s="14"/>
      <c r="I95" s="15"/>
      <c r="J95" s="14"/>
      <c r="K95" s="14"/>
      <c r="L95" s="12"/>
    </row>
    <row r="96" spans="2:12" s="9" customFormat="1" x14ac:dyDescent="0.2">
      <c r="B96" s="12"/>
      <c r="C96" s="13"/>
      <c r="D96" s="12"/>
      <c r="E96" s="12"/>
      <c r="F96" s="12"/>
      <c r="G96" s="12"/>
      <c r="H96" s="14"/>
      <c r="I96" s="15"/>
      <c r="J96" s="14"/>
      <c r="K96" s="14"/>
      <c r="L96" s="12"/>
    </row>
    <row r="97" spans="2:12" s="9" customFormat="1" x14ac:dyDescent="0.2">
      <c r="B97" s="12"/>
      <c r="C97" s="13"/>
      <c r="D97" s="12"/>
      <c r="E97" s="12"/>
      <c r="F97" s="12"/>
      <c r="G97" s="12"/>
      <c r="H97" s="14"/>
      <c r="I97" s="15"/>
      <c r="J97" s="14"/>
      <c r="K97" s="14"/>
      <c r="L97" s="12"/>
    </row>
    <row r="98" spans="2:12" s="9" customFormat="1" x14ac:dyDescent="0.2">
      <c r="B98" s="12"/>
      <c r="C98" s="13"/>
      <c r="D98" s="12"/>
      <c r="E98" s="12"/>
      <c r="F98" s="12"/>
      <c r="G98" s="12"/>
      <c r="H98" s="14"/>
      <c r="I98" s="15"/>
      <c r="J98" s="14"/>
      <c r="K98" s="14"/>
      <c r="L98" s="12"/>
    </row>
    <row r="99" spans="2:12" s="9" customFormat="1" x14ac:dyDescent="0.2">
      <c r="B99" s="12"/>
      <c r="C99" s="13"/>
      <c r="D99" s="12"/>
      <c r="E99" s="12"/>
      <c r="F99" s="12"/>
      <c r="G99" s="12"/>
      <c r="H99" s="14"/>
      <c r="I99" s="15"/>
      <c r="J99" s="14"/>
      <c r="K99" s="14"/>
      <c r="L99" s="12"/>
    </row>
    <row r="100" spans="2:12" s="9" customFormat="1" x14ac:dyDescent="0.2">
      <c r="B100" s="12"/>
      <c r="C100" s="13"/>
      <c r="D100" s="12"/>
      <c r="E100" s="12"/>
      <c r="F100" s="12"/>
      <c r="G100" s="12"/>
      <c r="H100" s="14"/>
      <c r="I100" s="15"/>
      <c r="J100" s="14"/>
      <c r="K100" s="14"/>
      <c r="L100" s="12"/>
    </row>
    <row r="101" spans="2:12" s="9" customFormat="1" x14ac:dyDescent="0.2">
      <c r="B101" s="12"/>
      <c r="C101" s="13"/>
      <c r="D101" s="12"/>
      <c r="E101" s="12"/>
      <c r="F101" s="12"/>
      <c r="G101" s="12"/>
      <c r="H101" s="14"/>
      <c r="I101" s="15"/>
      <c r="J101" s="14"/>
      <c r="K101" s="14"/>
      <c r="L101" s="12"/>
    </row>
    <row r="102" spans="2:12" s="9" customFormat="1" x14ac:dyDescent="0.2">
      <c r="B102" s="12"/>
      <c r="C102" s="13"/>
      <c r="D102" s="12"/>
      <c r="E102" s="12"/>
      <c r="F102" s="12"/>
      <c r="G102" s="12"/>
      <c r="H102" s="14"/>
      <c r="I102" s="15"/>
      <c r="J102" s="14"/>
      <c r="K102" s="14"/>
      <c r="L102" s="12"/>
    </row>
    <row r="103" spans="2:12" s="9" customFormat="1" x14ac:dyDescent="0.2">
      <c r="B103" s="12"/>
      <c r="C103" s="13"/>
      <c r="D103" s="12"/>
      <c r="E103" s="12"/>
      <c r="F103" s="12"/>
      <c r="G103" s="12"/>
      <c r="H103" s="14"/>
      <c r="I103" s="15"/>
      <c r="J103" s="14"/>
      <c r="K103" s="14"/>
      <c r="L103" s="12"/>
    </row>
    <row r="104" spans="2:12" s="9" customFormat="1" x14ac:dyDescent="0.2">
      <c r="B104" s="12"/>
      <c r="C104" s="13"/>
      <c r="D104" s="12"/>
      <c r="E104" s="12"/>
      <c r="F104" s="12"/>
      <c r="G104" s="12"/>
      <c r="H104" s="14"/>
      <c r="I104" s="15"/>
      <c r="J104" s="14"/>
      <c r="K104" s="14"/>
      <c r="L104" s="12"/>
    </row>
    <row r="105" spans="2:12" s="9" customFormat="1" x14ac:dyDescent="0.2">
      <c r="B105" s="12"/>
      <c r="C105" s="13"/>
      <c r="D105" s="12"/>
      <c r="E105" s="12"/>
      <c r="F105" s="12"/>
      <c r="G105" s="12"/>
      <c r="H105" s="14"/>
      <c r="I105" s="15"/>
      <c r="J105" s="14"/>
      <c r="K105" s="14"/>
      <c r="L105" s="12"/>
    </row>
    <row r="106" spans="2:12" s="9" customFormat="1" x14ac:dyDescent="0.2">
      <c r="B106" s="12"/>
      <c r="C106" s="13"/>
      <c r="D106" s="12"/>
      <c r="E106" s="12"/>
      <c r="F106" s="12"/>
      <c r="G106" s="12"/>
      <c r="H106" s="14"/>
      <c r="I106" s="15"/>
      <c r="J106" s="14"/>
      <c r="K106" s="14"/>
      <c r="L106" s="12"/>
    </row>
    <row r="107" spans="2:12" s="9" customFormat="1" x14ac:dyDescent="0.2">
      <c r="B107" s="12"/>
      <c r="C107" s="13"/>
      <c r="D107" s="12"/>
      <c r="E107" s="12"/>
      <c r="F107" s="12"/>
      <c r="G107" s="12"/>
      <c r="H107" s="14"/>
      <c r="I107" s="15"/>
      <c r="J107" s="14"/>
      <c r="K107" s="14"/>
      <c r="L107" s="12"/>
    </row>
    <row r="108" spans="2:12" s="9" customFormat="1" x14ac:dyDescent="0.2">
      <c r="B108" s="12"/>
      <c r="C108" s="13"/>
      <c r="D108" s="12"/>
      <c r="E108" s="12"/>
      <c r="F108" s="12"/>
      <c r="G108" s="12"/>
      <c r="H108" s="14"/>
      <c r="I108" s="15"/>
      <c r="J108" s="14"/>
      <c r="K108" s="14"/>
      <c r="L108" s="12"/>
    </row>
    <row r="109" spans="2:12" s="9" customFormat="1" x14ac:dyDescent="0.2">
      <c r="B109" s="12"/>
      <c r="C109" s="13"/>
      <c r="D109" s="12"/>
      <c r="E109" s="12"/>
      <c r="F109" s="12"/>
      <c r="G109" s="12"/>
      <c r="H109" s="14"/>
      <c r="I109" s="15"/>
      <c r="J109" s="14"/>
      <c r="K109" s="14"/>
      <c r="L109" s="12"/>
    </row>
    <row r="110" spans="2:12" s="9" customFormat="1" x14ac:dyDescent="0.2">
      <c r="B110" s="12"/>
      <c r="C110" s="13"/>
      <c r="D110" s="12"/>
      <c r="E110" s="12"/>
      <c r="F110" s="12"/>
      <c r="G110" s="12"/>
      <c r="H110" s="14"/>
      <c r="I110" s="15"/>
      <c r="J110" s="14"/>
      <c r="K110" s="14"/>
      <c r="L110" s="12"/>
    </row>
    <row r="111" spans="2:12" s="9" customFormat="1" x14ac:dyDescent="0.2">
      <c r="B111" s="12"/>
      <c r="C111" s="13"/>
      <c r="D111" s="12"/>
      <c r="E111" s="12"/>
      <c r="F111" s="12"/>
      <c r="G111" s="12"/>
      <c r="H111" s="14"/>
      <c r="I111" s="15"/>
      <c r="J111" s="14"/>
      <c r="K111" s="14"/>
      <c r="L111" s="12"/>
    </row>
    <row r="112" spans="2:12" s="9" customFormat="1" x14ac:dyDescent="0.2">
      <c r="B112" s="12"/>
      <c r="C112" s="13"/>
      <c r="D112" s="12"/>
      <c r="E112" s="12"/>
      <c r="F112" s="12"/>
      <c r="G112" s="12"/>
      <c r="H112" s="14"/>
      <c r="I112" s="15"/>
      <c r="J112" s="14"/>
      <c r="K112" s="14"/>
      <c r="L112" s="12"/>
    </row>
    <row r="113" spans="2:12" s="9" customFormat="1" x14ac:dyDescent="0.2">
      <c r="B113" s="12"/>
      <c r="C113" s="13"/>
      <c r="D113" s="12"/>
      <c r="E113" s="12"/>
      <c r="F113" s="12"/>
      <c r="G113" s="12"/>
      <c r="H113" s="14"/>
      <c r="I113" s="15"/>
      <c r="J113" s="14"/>
      <c r="K113" s="14"/>
      <c r="L113" s="12"/>
    </row>
    <row r="114" spans="2:12" s="9" customFormat="1" x14ac:dyDescent="0.2">
      <c r="B114" s="12"/>
      <c r="C114" s="13"/>
      <c r="D114" s="12"/>
      <c r="E114" s="12"/>
      <c r="F114" s="12"/>
      <c r="G114" s="12"/>
      <c r="H114" s="14"/>
      <c r="I114" s="15"/>
      <c r="J114" s="14"/>
      <c r="K114" s="14"/>
      <c r="L114" s="12"/>
    </row>
    <row r="115" spans="2:12" s="9" customFormat="1" x14ac:dyDescent="0.2">
      <c r="B115" s="12"/>
      <c r="C115" s="13"/>
      <c r="D115" s="12"/>
      <c r="E115" s="12"/>
      <c r="F115" s="12"/>
      <c r="G115" s="12"/>
      <c r="H115" s="14"/>
      <c r="I115" s="15"/>
      <c r="J115" s="14"/>
      <c r="K115" s="14"/>
      <c r="L115" s="12"/>
    </row>
    <row r="116" spans="2:12" s="9" customFormat="1" x14ac:dyDescent="0.2">
      <c r="B116" s="12"/>
      <c r="C116" s="13"/>
      <c r="D116" s="12"/>
      <c r="E116" s="12"/>
      <c r="F116" s="12"/>
      <c r="G116" s="12"/>
      <c r="H116" s="14"/>
      <c r="I116" s="15"/>
      <c r="J116" s="14"/>
      <c r="K116" s="14"/>
      <c r="L116" s="12"/>
    </row>
    <row r="117" spans="2:12" s="9" customFormat="1" x14ac:dyDescent="0.2">
      <c r="B117" s="12"/>
      <c r="C117" s="13"/>
      <c r="D117" s="12"/>
      <c r="E117" s="12"/>
      <c r="F117" s="12"/>
      <c r="G117" s="12"/>
      <c r="H117" s="14"/>
      <c r="I117" s="15"/>
      <c r="J117" s="14"/>
      <c r="K117" s="14"/>
      <c r="L117" s="12"/>
    </row>
    <row r="118" spans="2:12" s="9" customFormat="1" x14ac:dyDescent="0.2">
      <c r="B118" s="12"/>
      <c r="C118" s="13"/>
      <c r="D118" s="12"/>
      <c r="E118" s="12"/>
      <c r="F118" s="12"/>
      <c r="G118" s="12"/>
      <c r="H118" s="14"/>
      <c r="I118" s="15"/>
      <c r="J118" s="14"/>
      <c r="K118" s="14"/>
      <c r="L118" s="12"/>
    </row>
    <row r="119" spans="2:12" s="9" customFormat="1" x14ac:dyDescent="0.2">
      <c r="B119" s="12"/>
      <c r="C119" s="13"/>
      <c r="D119" s="12"/>
      <c r="E119" s="12"/>
      <c r="F119" s="12"/>
      <c r="G119" s="12"/>
      <c r="H119" s="14"/>
      <c r="I119" s="15"/>
      <c r="J119" s="14"/>
      <c r="K119" s="14"/>
      <c r="L119" s="12"/>
    </row>
    <row r="120" spans="2:12" s="9" customFormat="1" x14ac:dyDescent="0.2">
      <c r="B120" s="12"/>
      <c r="C120" s="13"/>
      <c r="D120" s="12"/>
      <c r="E120" s="12"/>
      <c r="F120" s="12"/>
      <c r="G120" s="12"/>
      <c r="H120" s="14"/>
      <c r="I120" s="15"/>
      <c r="J120" s="14"/>
      <c r="K120" s="14"/>
      <c r="L120" s="12"/>
    </row>
    <row r="121" spans="2:12" s="9" customFormat="1" x14ac:dyDescent="0.2">
      <c r="B121" s="12"/>
      <c r="C121" s="13"/>
      <c r="D121" s="12"/>
      <c r="E121" s="12"/>
      <c r="F121" s="12"/>
      <c r="G121" s="12"/>
      <c r="H121" s="14"/>
      <c r="I121" s="15"/>
      <c r="J121" s="14"/>
      <c r="K121" s="14"/>
      <c r="L121" s="12"/>
    </row>
    <row r="122" spans="2:12" s="9" customFormat="1" x14ac:dyDescent="0.2">
      <c r="B122" s="12"/>
      <c r="C122" s="13"/>
      <c r="D122" s="12"/>
      <c r="E122" s="12"/>
      <c r="F122" s="12"/>
      <c r="G122" s="12"/>
      <c r="H122" s="14"/>
      <c r="I122" s="15"/>
      <c r="J122" s="14"/>
      <c r="K122" s="14"/>
      <c r="L122" s="12"/>
    </row>
    <row r="123" spans="2:12" s="9" customFormat="1" x14ac:dyDescent="0.2">
      <c r="B123" s="12"/>
      <c r="C123" s="13"/>
      <c r="D123" s="12"/>
      <c r="E123" s="12"/>
      <c r="F123" s="12"/>
      <c r="G123" s="12"/>
      <c r="H123" s="14"/>
      <c r="I123" s="15"/>
      <c r="J123" s="14"/>
      <c r="K123" s="14"/>
      <c r="L123" s="12"/>
    </row>
    <row r="124" spans="2:12" s="9" customFormat="1" x14ac:dyDescent="0.2">
      <c r="B124" s="12"/>
      <c r="C124" s="13"/>
      <c r="D124" s="12"/>
      <c r="E124" s="12"/>
      <c r="F124" s="12"/>
      <c r="G124" s="12"/>
      <c r="H124" s="14"/>
      <c r="I124" s="15"/>
      <c r="J124" s="14"/>
      <c r="K124" s="14"/>
      <c r="L124" s="12"/>
    </row>
    <row r="125" spans="2:12" s="9" customFormat="1" x14ac:dyDescent="0.2">
      <c r="B125" s="12"/>
      <c r="C125" s="13"/>
      <c r="D125" s="12"/>
      <c r="E125" s="12"/>
      <c r="F125" s="12"/>
      <c r="G125" s="12"/>
      <c r="H125" s="14"/>
      <c r="I125" s="15"/>
      <c r="J125" s="14"/>
      <c r="K125" s="14"/>
      <c r="L125" s="12"/>
    </row>
    <row r="126" spans="2:12" s="9" customFormat="1" x14ac:dyDescent="0.2">
      <c r="B126" s="12"/>
      <c r="C126" s="13"/>
      <c r="D126" s="12"/>
      <c r="E126" s="12"/>
      <c r="F126" s="12"/>
      <c r="G126" s="12"/>
      <c r="H126" s="14"/>
      <c r="I126" s="15"/>
      <c r="J126" s="14"/>
      <c r="K126" s="14"/>
      <c r="L126" s="12"/>
    </row>
    <row r="127" spans="2:12" s="9" customFormat="1" x14ac:dyDescent="0.2">
      <c r="B127" s="12"/>
      <c r="C127" s="13"/>
      <c r="D127" s="12"/>
      <c r="E127" s="12"/>
      <c r="F127" s="12"/>
      <c r="G127" s="12"/>
      <c r="H127" s="14"/>
      <c r="I127" s="15"/>
      <c r="J127" s="14"/>
      <c r="K127" s="14"/>
      <c r="L127" s="12"/>
    </row>
    <row r="136" ht="15" customHeight="1" x14ac:dyDescent="0.25"/>
    <row r="137" ht="15" customHeight="1" x14ac:dyDescent="0.25"/>
  </sheetData>
  <mergeCells count="8">
    <mergeCell ref="H89:L93"/>
    <mergeCell ref="H1:L1"/>
    <mergeCell ref="B4:L4"/>
    <mergeCell ref="B5:L11"/>
    <mergeCell ref="B12:L12"/>
    <mergeCell ref="D80:G80"/>
    <mergeCell ref="H83:L88"/>
    <mergeCell ref="B84:G86"/>
  </mergeCells>
  <pageMargins left="0.25" right="0.25" top="0.75" bottom="0.75" header="0.3" footer="0.3"/>
  <pageSetup paperSize="9" scale="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SAC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2024-12-04T06:41:34Z</dcterms:modified>
</cp:coreProperties>
</file>