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ilipek\Desktop\"/>
    </mc:Choice>
  </mc:AlternateContent>
  <bookViews>
    <workbookView xWindow="0" yWindow="0" windowWidth="28800" windowHeight="12315"/>
  </bookViews>
  <sheets>
    <sheet name="Dekon. maszynowa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7" l="1"/>
  <c r="R12" i="7"/>
  <c r="P12" i="7"/>
  <c r="O12" i="7"/>
  <c r="N12" i="7"/>
  <c r="N10" i="7" s="1"/>
  <c r="L12" i="7"/>
  <c r="L10" i="7" s="1"/>
  <c r="T11" i="7"/>
  <c r="R11" i="7"/>
  <c r="P11" i="7"/>
  <c r="O11" i="7"/>
  <c r="M11" i="7"/>
  <c r="P10" i="7"/>
  <c r="O10" i="7"/>
  <c r="M10" i="7"/>
  <c r="J10" i="7"/>
  <c r="H10" i="7"/>
  <c r="Q10" i="7" l="1"/>
  <c r="N11" i="7"/>
  <c r="Q11" i="7" s="1"/>
</calcChain>
</file>

<file path=xl/sharedStrings.xml><?xml version="1.0" encoding="utf-8"?>
<sst xmlns="http://schemas.openxmlformats.org/spreadsheetml/2006/main" count="54" uniqueCount="45">
  <si>
    <t/>
  </si>
  <si>
    <t>(Pełna nazwa Wykonawcy / Wykonawców w przypadku składania oferty wspólnej)</t>
  </si>
  <si>
    <r>
      <rPr>
        <b/>
        <i/>
        <sz val="11"/>
        <rFont val="Times New Roman"/>
        <family val="1"/>
      </rPr>
      <t>Lp</t>
    </r>
  </si>
  <si>
    <r>
      <rPr>
        <b/>
        <i/>
        <sz val="11"/>
        <rFont val="Times New Roman"/>
        <family val="1"/>
      </rPr>
      <t>Opis przedmiotu zamówienia</t>
    </r>
  </si>
  <si>
    <r>
      <rPr>
        <b/>
        <i/>
        <sz val="11"/>
        <rFont val="Times New Roman"/>
        <family val="1"/>
      </rPr>
      <t>j.m.</t>
    </r>
  </si>
  <si>
    <r>
      <rPr>
        <b/>
        <i/>
        <sz val="11"/>
        <rFont val="Times New Roman"/>
        <family val="1"/>
      </rPr>
      <t>Ilość</t>
    </r>
  </si>
  <si>
    <r>
      <rPr>
        <b/>
        <i/>
        <sz val="11"/>
        <rFont val="Times New Roman"/>
        <family val="1"/>
      </rPr>
      <t>Nazwa handlowa</t>
    </r>
  </si>
  <si>
    <t>EAN/Kod</t>
  </si>
  <si>
    <r>
      <rPr>
        <b/>
        <i/>
        <sz val="11"/>
        <rFont val="Times New Roman"/>
        <family val="1"/>
      </rPr>
      <t>Cena
jedn. netto</t>
    </r>
  </si>
  <si>
    <r>
      <rPr>
        <b/>
        <i/>
        <sz val="11"/>
        <rFont val="Times New Roman"/>
        <family val="1"/>
      </rPr>
      <t>Wartość netto</t>
    </r>
  </si>
  <si>
    <r>
      <rPr>
        <b/>
        <i/>
        <sz val="11"/>
        <rFont val="Times New Roman"/>
        <family val="1"/>
      </rPr>
      <t>VAT %</t>
    </r>
  </si>
  <si>
    <r>
      <rPr>
        <b/>
        <i/>
        <sz val="11"/>
        <rFont val="Times New Roman"/>
        <family val="1"/>
      </rPr>
      <t>Wartość brutto</t>
    </r>
  </si>
  <si>
    <t>Uwagi</t>
  </si>
  <si>
    <t>szt.</t>
  </si>
  <si>
    <t>Oświadczam/my, że zaoferowany przez nas produkt spełnia wszystkie wymagania opisane przez Zamawiającego w niniejszej specyfikacji asortymentowo-cenowej.</t>
  </si>
  <si>
    <t>Wykonawca wypełnia Specyfikację asortymentowo – cenową poprzez uzupełnienie:</t>
  </si>
  <si>
    <t xml:space="preserve">kolumny E  – „Nazwa handlowa”, </t>
  </si>
  <si>
    <t xml:space="preserve">kolumny F  – „EAN/Kod” </t>
  </si>
  <si>
    <t>kolumny I  –  Podanie stawki podatku VAT</t>
  </si>
  <si>
    <t>1.Składam ofertę  na wykonanie przedmiotu zamówienia w  zakresie określonym powyżej na kwotę:</t>
  </si>
  <si>
    <t>Wartość ogólna netto:……………………………………………..PLN słownie ……………………………………………………………………………………………………………PLN</t>
  </si>
  <si>
    <t>Wartość podatku VAT:……………………………………………..PLN słownie ……………………………………………………………………………………………………………PLN</t>
  </si>
  <si>
    <t>Wartość ogólna brutto:……………………………………………PLN słownie …………………………………………….……………………………………………………………...PLN</t>
  </si>
  <si>
    <t>4. Termin płatności: 30 dni od daty dostarczenia Zamawiajacemu prawidłowo wystawionej faktury.</t>
  </si>
  <si>
    <t>_____________________________ , dnia ________________________</t>
  </si>
  <si>
    <t xml:space="preserve">(czytelny podpis lub podpis z pieczątką imienną osoby/osób </t>
  </si>
  <si>
    <t xml:space="preserve">           (miejscowość)</t>
  </si>
  <si>
    <t>upoważnionej/upoważnionych do reprezentowania Wykonawcy)</t>
  </si>
  <si>
    <t>Oświadczam/my, że podana kwota zawiera wszystkie koszty związane z realizacją zamówienia ( w tym w szczególności koszty, transportu i dostawy)</t>
  </si>
  <si>
    <t>RAZEM</t>
  </si>
  <si>
    <t>Preparat do mycia i płukania kaczek, basenów szpitalnych,
- skład: kwasy organiczne (kwas cytrynowy oraz kwas mlekowy)
- przeznaczony do automatycznych płuczek basenów szpitalnych, kaczek, butelek na mocz, misek i „ nerek”
- pH koncentratu: 1,5 
- deklaracja zgodności CE,
- opakowanie: 5 litrów</t>
  </si>
  <si>
    <t>Płynny neutralizator po myciu alkalicznym:
- na bazie kwasu cytrynowego 
- pH 1,1
- nie zawierający substancji powierzchniowo- czynnych, alkaliczny
koncentrat
- nie szkodliwy dla środowiska
- dozowanie: 1 ml / l,
- deklaracja zgodności CE
- opakowanie 5 litrów</t>
  </si>
  <si>
    <t>Preparat do maszynowego mycia narzędzi chirurgicznych, sprzętu medycznego i innych wyrobów medycznych.
- skłąd: (proteaza), zawierający substancje sekwestrujące(kwas metyloglicynodioctowy, trójsodowy (MGDA)), oraz niejonowe środki powierzchniowo czynne. 
- preparat posiadający tolerancję materiałową wobec nierdzewnego instrumentarium medyczno-chirurgicznego oraz wyrobów z aluminium anodowanego, tytanu oraz tworzyw sztucznych(PET, PC, ABS PVC). 
- Stężenie użytkowe: 0,3-1%, pH&gt;10. 
- Opakowanie 5l.</t>
  </si>
  <si>
    <t>Preparat do spłukiwania-przemywania, łagodny detergent zasadowy do automatycznego mycia pojemników na odpady szpitalne oraz systemów rur,
- zapobiega tworzeniu się kamienia
- pH koncentratu: 9,7
- gęstość względna preparatu 1,14 g/cm3.
- formuła ulegająca biodegradacji
- wyrób medyczny 
- opakowanie 5 litrów</t>
  </si>
  <si>
    <t>Preparat dezynfekcyjny:
- skład: aldehyd glutarowy, inhibitory korozji,
- preparat niezawierający glioksalu oraz soli, kwasów organicznych,
- spektrum działania – B, F, Tbc ( Mycobacterium Tuberculosis),
V( HSV -1) – 5 min.
- przeznaczenie: dezynfekcja chemiczno – termiczna w temp. 60 stopni C endoskopów,
- dozowanie: 10 ml/ l
- gęstość względna preparatu 1,04 g/cm3. 
- pH koncentratu: 3,5
- deklaracja zgodności CE,
- opakowanie: 5 litrów</t>
  </si>
  <si>
    <t>Preparat w postaci płynnego koncentratu
- alkaliczny środek do mycia w myjniach-dezynfektorach,
- skutecznie usuwający pozostałości organiczne typu zaschnięta i denaturowana krew,
- uniemożliwiający powtórne osadzanie się pozostałości białkowych oraz zmniejszający napięcie powierzchniowe kąpieli myjącej,
- przeznaczenie: maszynowe mycie narzędzi, sprzętu medycznego, obuwia operacyjnego (stosowany do elementów wykonanych z aluminium oraz tworzywa sztucznego),
- niewymagający neutralizacji, umożliwiający zastosowanie w myjniach ultradźwiękowych
- pH: powyżej 10,
- skład: kwasy organiczne, alkalia, dietanoloaminę, enzymy, tenzydy ,środki konserwujące, inhibitor korozji. Nie zawierający glicerolu.
- niezawierający chloru,
- opakowanie 5 litrów,
- dozowanie: 2-10 ml/l.</t>
  </si>
  <si>
    <t>Preparat w postaci płynnego koncentratu 
- przeznaczony do maszynowej dezynfekcji termiczno-chemicznej sprzętu medycznego wrażliwego na temperaturę oraz endoskopów,
- na bazie aldehydu glutarowego,
- spektrum działania: B, Tbc, F, V (Polio, BVDV, Vaccinia, Adeno, Polyoma) -w stężeniu 1% w czasie 5 min w temp. 55ºC, 
- opakowanie 5 litrów,
- pH: neutralne,
- dozowanie: 10 ml/l.</t>
  </si>
  <si>
    <t>Enzymatyczny preparat myjący do endoskopów gietkich 
- skład: niejonowe i kationowe środki powierzchniowo- czynne, enzymy, 
- z wykluczeniem substancji wysoce łatwopalnych, niezawierający soli
kwasów organicznych,
- przeznaczony do wrażliwych na temperaturę narzędzi chirurgicznych,
aluminium oksydowanego, szkła, oraz endoskopów giętkich. 
- mycie w temperaturze do 60 stopni C.,
- dozowanie: od 1 ml / l,
- gęstość względna preparatu 1,10 g/cm3. 
- pH koncentratu: 7,89
- deklaracja zgodności CE,
- opakowanie 5 litrów</t>
  </si>
  <si>
    <t>SPECYFIKACJA ASORTYMENTOWO-CENOWA                                                                              
sukcesywna dostawa preparatów do dekontaminacji maszynowej 
dla Narodowego Instytutu Onkologii   
im. Marii Skłodowskiej-Curie - Państwowego Instytutu Badawczego Oddziału w Gliwicach</t>
  </si>
  <si>
    <t>Załącznik nr 1 do zapytania ofertowego z dnia 18.03.2024r.</t>
  </si>
  <si>
    <t>5. Termin realizacji /dostawy: Sukcesywnie przez okres 3 miesięcy, dostawy czastkowe realizowane do 5 dni roboczych od daty złożenia zamówienia.</t>
  </si>
  <si>
    <t>2. Oswiadczam, że uważam się za związanego z niniejszą ofertą na okres……………………..( min. 30 dni) licząc od daty wyznaczonej jako termin składania ofert.</t>
  </si>
  <si>
    <t>Enzymatyczny preparat myjący do endoskopów giętkich.
- skład: niejonowe środki powierzchniowo- czynne, enzymy, glikole konserwujące,
- z wykluczeniem substancji wysoce łatwopalnych, niezawierający soli kwasów organicznych,
- przeznaczony do wrażliwych na temperaturę narzędzi chirurgicznych, aluminium oksydowanego, szkła, obuwia operacyjnego,
- mycie w temperaturze do 60 stopni C.,
- dozowanie: 6ml/l
- pH: 5,5-7
- gęstość względna preparatu 1,06
- deklaracja zgodności CE, spełnia wymogi normy EN 15883
- opakowanie 5 litrów.
- kompatybilny z poz. 9
- kompatybilny z myjnią Olympus ETD.</t>
  </si>
  <si>
    <t>Preparat dezynfekcyjny do endoskopów giętkich.
- skład: aldehyd glutarowy, inhibitory korozji,
- preparat niezawierający glioksalu oraz soli, kwasów organicznych,
- spektrum działania – B, F, Tbc ( Mycobacterium Tuberculosis), V( HSV -1) – 5 min.
- przeznaczenie: dezynfekcja chemiczno – termiczna w temp. 60 stopni C endoskopów,
- dozowanie: 12 ml/l
- deklaracja zgodności CE, spełnia wymogi normy EN 15883
- opakowanie: 5 litrów.
- kompatybilny z poz. 4
- kompatybilny z myjnią Olympus ETD.
- gęstość względna 1,04</t>
  </si>
  <si>
    <t>Preparaty do dekontaminacji maszynowej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</si>
</sst>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_-* #,##0.0000\ &quot;zł&quot;_-;\-* #,##0.0000\ &quot;zł&quot;_-;_-* &quot;-&quot;??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Verdana"/>
      <family val="2"/>
      <charset val="238"/>
    </font>
    <font>
      <sz val="1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b/>
      <i/>
      <sz val="10"/>
      <color rgb="FF00008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4"/>
      <name val="Times New Roman"/>
      <family val="1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4536A"/>
      </left>
      <right style="thin">
        <color rgb="FF44536A"/>
      </right>
      <top style="thin">
        <color rgb="FF000000"/>
      </top>
      <bottom style="thin">
        <color rgb="FF44536A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44536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89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top"/>
    </xf>
    <xf numFmtId="49" fontId="9" fillId="0" borderId="9" xfId="0" applyNumberFormat="1" applyFont="1" applyFill="1" applyBorder="1" applyAlignment="1" applyProtection="1">
      <alignment vertical="top"/>
      <protection hidden="1"/>
    </xf>
    <xf numFmtId="164" fontId="11" fillId="0" borderId="0" xfId="0" applyNumberFormat="1" applyFont="1" applyFill="1" applyBorder="1" applyAlignment="1" applyProtection="1">
      <alignment vertical="center"/>
      <protection hidden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9" fontId="17" fillId="0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/>
    <xf numFmtId="0" fontId="21" fillId="0" borderId="0" xfId="0" applyFont="1"/>
    <xf numFmtId="0" fontId="21" fillId="0" borderId="0" xfId="0" applyFont="1" applyAlignment="1">
      <alignment horizontal="justify"/>
    </xf>
    <xf numFmtId="0" fontId="21" fillId="0" borderId="0" xfId="0" applyFont="1" applyBorder="1"/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justify"/>
    </xf>
    <xf numFmtId="0" fontId="19" fillId="0" borderId="0" xfId="0" applyFont="1" applyBorder="1"/>
    <xf numFmtId="0" fontId="21" fillId="3" borderId="0" xfId="0" applyFont="1" applyFill="1" applyAlignment="1">
      <alignment vertical="center"/>
    </xf>
    <xf numFmtId="0" fontId="22" fillId="0" borderId="0" xfId="0" applyFont="1" applyAlignment="1"/>
    <xf numFmtId="0" fontId="20" fillId="0" borderId="4" xfId="0" applyFont="1" applyFill="1" applyBorder="1" applyAlignment="1" applyProtection="1">
      <alignment vertical="center" wrapText="1"/>
      <protection hidden="1"/>
    </xf>
    <xf numFmtId="1" fontId="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2" fontId="17" fillId="0" borderId="18" xfId="0" applyNumberFormat="1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 applyProtection="1">
      <alignment horizontal="center" vertical="center" wrapText="1"/>
    </xf>
    <xf numFmtId="49" fontId="17" fillId="0" borderId="22" xfId="0" applyNumberFormat="1" applyFont="1" applyFill="1" applyBorder="1" applyAlignment="1" applyProtection="1">
      <alignment horizontal="center" vertical="center" wrapText="1"/>
      <protection hidden="1"/>
    </xf>
    <xf numFmtId="165" fontId="23" fillId="0" borderId="14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left" vertical="top"/>
    </xf>
    <xf numFmtId="2" fontId="17" fillId="0" borderId="17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 applyProtection="1">
      <alignment horizontal="center" vertical="center" wrapText="1"/>
    </xf>
    <xf numFmtId="2" fontId="17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8" xfId="0" applyNumberFormat="1" applyFont="1" applyFill="1" applyBorder="1" applyAlignment="1">
      <alignment horizontal="center" vertical="center" wrapText="1"/>
    </xf>
    <xf numFmtId="0" fontId="0" fillId="0" borderId="14" xfId="1" applyFont="1" applyBorder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left" vertical="center"/>
      <protection hidden="1"/>
    </xf>
    <xf numFmtId="0" fontId="22" fillId="0" borderId="0" xfId="0" applyFont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top"/>
    </xf>
  </cellXfs>
  <cellStyles count="2">
    <cellStyle name="Normalny" xfId="0" builtinId="0"/>
    <cellStyle name="Normalny_Arkusz1" xfId="1"/>
  </cellStyles>
  <dxfs count="2">
    <dxf>
      <font>
        <color theme="9" tint="-0.24994659260841701"/>
      </font>
    </dxf>
    <dxf>
      <font>
        <b val="0"/>
        <i/>
        <color rgb="FF9933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workbookViewId="0">
      <selection activeCell="B12" sqref="B12"/>
    </sheetView>
  </sheetViews>
  <sheetFormatPr defaultRowHeight="15" x14ac:dyDescent="0.25"/>
  <cols>
    <col min="1" max="1" width="4" style="1" customWidth="1"/>
    <col min="2" max="2" width="58.85546875" style="1" customWidth="1"/>
    <col min="3" max="3" width="7.7109375" style="1" customWidth="1"/>
    <col min="4" max="4" width="9.85546875" style="1" customWidth="1"/>
    <col min="5" max="5" width="32" style="57" customWidth="1"/>
    <col min="6" max="6" width="23" style="4" customWidth="1"/>
    <col min="7" max="7" width="13" style="57" customWidth="1"/>
    <col min="8" max="9" width="15.42578125" style="57" customWidth="1"/>
    <col min="10" max="10" width="25.28515625" style="57" bestFit="1" customWidth="1"/>
    <col min="11" max="11" width="25.28515625" style="57" customWidth="1"/>
    <col min="12" max="12" width="9.140625" style="2" customWidth="1"/>
    <col min="13" max="19" width="9.140625" style="2"/>
    <col min="20" max="20" width="10" style="2" bestFit="1" customWidth="1"/>
    <col min="21" max="21" width="9.140625" style="2"/>
    <col min="22" max="30" width="9.140625" style="3"/>
    <col min="31" max="16384" width="9.140625" style="1"/>
  </cols>
  <sheetData>
    <row r="1" spans="1:30" x14ac:dyDescent="0.25">
      <c r="B1" s="74"/>
      <c r="C1" s="75"/>
      <c r="D1" s="75"/>
      <c r="F1" s="76" t="s">
        <v>39</v>
      </c>
      <c r="G1" s="76"/>
      <c r="H1" s="76"/>
      <c r="I1" s="76"/>
      <c r="J1" s="76"/>
      <c r="K1" s="76"/>
    </row>
    <row r="2" spans="1:30" ht="15.75" thickBot="1" x14ac:dyDescent="0.3">
      <c r="F2" s="77"/>
      <c r="G2" s="77"/>
      <c r="H2" s="77"/>
      <c r="I2" s="56"/>
      <c r="J2" s="56"/>
      <c r="K2" s="56"/>
    </row>
    <row r="3" spans="1:30" ht="15" customHeight="1" x14ac:dyDescent="0.25">
      <c r="B3" s="78" t="s">
        <v>0</v>
      </c>
      <c r="C3" s="79"/>
      <c r="D3" s="80"/>
      <c r="F3" s="87" t="s">
        <v>38</v>
      </c>
      <c r="G3" s="87"/>
      <c r="H3" s="87"/>
      <c r="I3" s="87"/>
      <c r="J3" s="87"/>
    </row>
    <row r="4" spans="1:30" ht="15" customHeight="1" x14ac:dyDescent="0.25">
      <c r="B4" s="81"/>
      <c r="C4" s="82"/>
      <c r="D4" s="83"/>
      <c r="E4" s="45"/>
      <c r="F4" s="87"/>
      <c r="G4" s="87"/>
      <c r="H4" s="87"/>
      <c r="I4" s="87"/>
      <c r="J4" s="87"/>
    </row>
    <row r="5" spans="1:30" ht="18.75" customHeight="1" x14ac:dyDescent="0.25">
      <c r="B5" s="81"/>
      <c r="C5" s="82"/>
      <c r="D5" s="83"/>
      <c r="E5" s="45"/>
      <c r="F5" s="87"/>
      <c r="G5" s="87"/>
      <c r="H5" s="87"/>
      <c r="I5" s="87"/>
      <c r="J5" s="87"/>
      <c r="K5" s="31"/>
      <c r="L5" s="5"/>
      <c r="M5" s="5"/>
    </row>
    <row r="6" spans="1:30" ht="18.75" x14ac:dyDescent="0.25">
      <c r="B6" s="81"/>
      <c r="C6" s="82"/>
      <c r="D6" s="83"/>
      <c r="E6" s="45"/>
      <c r="F6" s="87"/>
      <c r="G6" s="87"/>
      <c r="H6" s="87"/>
      <c r="I6" s="87"/>
      <c r="J6" s="87"/>
      <c r="K6" s="31"/>
      <c r="L6" s="5"/>
      <c r="M6" s="5"/>
    </row>
    <row r="7" spans="1:30" ht="15.75" customHeight="1" thickBot="1" x14ac:dyDescent="0.3">
      <c r="B7" s="84"/>
      <c r="C7" s="85"/>
      <c r="D7" s="86"/>
      <c r="E7" s="45"/>
      <c r="F7" s="87"/>
      <c r="G7" s="87"/>
      <c r="H7" s="87"/>
      <c r="I7" s="87"/>
      <c r="J7" s="87"/>
      <c r="K7" s="32"/>
      <c r="L7" s="6"/>
      <c r="M7" s="6"/>
    </row>
    <row r="8" spans="1:30" x14ac:dyDescent="0.25">
      <c r="B8" s="88" t="s">
        <v>1</v>
      </c>
      <c r="C8" s="88"/>
      <c r="D8" s="88"/>
      <c r="F8" s="32"/>
      <c r="G8" s="32"/>
      <c r="H8" s="32"/>
      <c r="I8" s="32"/>
      <c r="J8" s="32"/>
      <c r="K8" s="32"/>
    </row>
    <row r="9" spans="1:30" x14ac:dyDescent="0.25">
      <c r="B9" s="7"/>
      <c r="C9" s="8"/>
      <c r="D9" s="8"/>
      <c r="E9" s="32"/>
      <c r="F9" s="9"/>
      <c r="G9" s="32"/>
      <c r="H9" s="32"/>
      <c r="I9" s="32"/>
      <c r="J9" s="32"/>
      <c r="K9" s="32"/>
    </row>
    <row r="10" spans="1:30" x14ac:dyDescent="0.25">
      <c r="A10" s="10"/>
      <c r="B10" s="64" t="s">
        <v>44</v>
      </c>
      <c r="C10" s="11"/>
      <c r="D10" s="72"/>
      <c r="E10" s="72"/>
      <c r="F10" s="72"/>
      <c r="G10" s="72"/>
      <c r="H10" s="12">
        <f>SUMIF(F12:F1304,"Razem",H12:H1304)</f>
        <v>0</v>
      </c>
      <c r="I10" s="12"/>
      <c r="J10" s="12">
        <f>SUMIF(F12:F1304,"Razem",J12:J1304)</f>
        <v>0</v>
      </c>
      <c r="K10" s="12"/>
      <c r="L10" s="2">
        <f>SUM(L11:L1798)</f>
        <v>0</v>
      </c>
      <c r="M10" s="2">
        <f>COUNTIF(M12:M1798,0)</f>
        <v>0</v>
      </c>
      <c r="N10" s="2">
        <f>COUNTIF(N12:N1798,0)</f>
        <v>0</v>
      </c>
      <c r="O10" s="2">
        <f>COUNTIF(O12:O1798,0)</f>
        <v>0</v>
      </c>
      <c r="P10" s="2">
        <f>COUNTIF(P12:P1798,0)</f>
        <v>0</v>
      </c>
      <c r="Q10" s="2">
        <f>SUM(M10:P10)</f>
        <v>0</v>
      </c>
    </row>
    <row r="11" spans="1:30" ht="30" x14ac:dyDescent="0.25">
      <c r="A11" s="13" t="s">
        <v>2</v>
      </c>
      <c r="B11" s="14" t="s">
        <v>3</v>
      </c>
      <c r="C11" s="14" t="s">
        <v>4</v>
      </c>
      <c r="D11" s="13" t="s">
        <v>5</v>
      </c>
      <c r="E11" s="15" t="s">
        <v>6</v>
      </c>
      <c r="F11" s="16" t="s">
        <v>7</v>
      </c>
      <c r="G11" s="17" t="s">
        <v>8</v>
      </c>
      <c r="H11" s="18" t="s">
        <v>9</v>
      </c>
      <c r="I11" s="18" t="s">
        <v>10</v>
      </c>
      <c r="J11" s="18" t="s">
        <v>11</v>
      </c>
      <c r="K11" s="18" t="s">
        <v>12</v>
      </c>
      <c r="M11" s="2">
        <f>SUM(M12:M1798)</f>
        <v>0</v>
      </c>
      <c r="N11" s="2">
        <f>SUM(N12:N1798)</f>
        <v>1</v>
      </c>
      <c r="O11" s="2">
        <f>SUM(O12:O1798)</f>
        <v>1</v>
      </c>
      <c r="P11" s="2">
        <f>SUM(P12:P1798)</f>
        <v>1</v>
      </c>
      <c r="Q11" s="2">
        <f>SUM(M11:P11)</f>
        <v>3</v>
      </c>
      <c r="R11" s="2">
        <f>SUM(R12:R1798)</f>
        <v>1</v>
      </c>
      <c r="T11" s="2">
        <f>SUM(T12:T1798)</f>
        <v>0</v>
      </c>
    </row>
    <row r="12" spans="1:30" s="28" customFormat="1" ht="132" customHeight="1" x14ac:dyDescent="0.25">
      <c r="A12" s="19">
        <v>1</v>
      </c>
      <c r="B12" s="20" t="s">
        <v>30</v>
      </c>
      <c r="C12" s="21" t="s">
        <v>13</v>
      </c>
      <c r="D12" s="71">
        <v>2</v>
      </c>
      <c r="E12" s="22"/>
      <c r="F12" s="33"/>
      <c r="G12" s="65"/>
      <c r="H12" s="66"/>
      <c r="I12" s="67"/>
      <c r="J12" s="66"/>
      <c r="K12" s="66"/>
      <c r="L12" s="25">
        <f t="shared" ref="L12" si="0">IF(LEN(H12)-IFERROR(SEARCH(",",H12,1),LEN(H12))&gt;2,1,0)</f>
        <v>0</v>
      </c>
      <c r="M12" s="26"/>
      <c r="N12" s="26">
        <f t="shared" ref="N12:O12" si="1">IF(ISBLANK(F12),1,0)</f>
        <v>1</v>
      </c>
      <c r="O12" s="26">
        <f t="shared" si="1"/>
        <v>1</v>
      </c>
      <c r="P12" s="26">
        <f t="shared" ref="P12" si="2">IF(ISBLANK(I12),1,0)</f>
        <v>1</v>
      </c>
      <c r="Q12" s="26"/>
      <c r="R12" s="26">
        <f t="shared" ref="R12" si="3">IF(ISNUMBER(H12),0,1)</f>
        <v>1</v>
      </c>
      <c r="S12" s="26"/>
      <c r="T12" s="25">
        <f t="shared" ref="T12" si="4">IF(ISERROR(IF(LEN(G12)-FIND(",",G12)&gt;4,1,0)),0,IF(LEN(G12)-FIND(",",G12)&gt;4,1,0))</f>
        <v>0</v>
      </c>
      <c r="U12" s="26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28" customFormat="1" ht="300" customHeight="1" x14ac:dyDescent="0.25">
      <c r="A13" s="19">
        <v>2</v>
      </c>
      <c r="B13" s="20" t="s">
        <v>35</v>
      </c>
      <c r="C13" s="21" t="s">
        <v>13</v>
      </c>
      <c r="D13" s="71">
        <v>2</v>
      </c>
      <c r="E13" s="58"/>
      <c r="F13" s="59"/>
      <c r="G13" s="68"/>
      <c r="H13" s="69"/>
      <c r="I13" s="70"/>
      <c r="J13" s="69"/>
      <c r="K13" s="69"/>
      <c r="L13" s="25"/>
      <c r="M13" s="26"/>
      <c r="N13" s="26"/>
      <c r="O13" s="26"/>
      <c r="P13" s="26"/>
      <c r="Q13" s="26"/>
      <c r="R13" s="26"/>
      <c r="S13" s="26"/>
      <c r="T13" s="25"/>
      <c r="U13" s="26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28" customFormat="1" ht="165.75" customHeight="1" x14ac:dyDescent="0.25">
      <c r="A14" s="19">
        <v>3</v>
      </c>
      <c r="B14" s="20" t="s">
        <v>36</v>
      </c>
      <c r="C14" s="21" t="s">
        <v>13</v>
      </c>
      <c r="D14" s="71">
        <v>2</v>
      </c>
      <c r="E14" s="58"/>
      <c r="F14" s="59"/>
      <c r="G14" s="68"/>
      <c r="H14" s="69"/>
      <c r="I14" s="70"/>
      <c r="J14" s="69"/>
      <c r="K14" s="69"/>
      <c r="L14" s="25"/>
      <c r="M14" s="26"/>
      <c r="N14" s="26"/>
      <c r="O14" s="26"/>
      <c r="P14" s="26"/>
      <c r="Q14" s="26"/>
      <c r="R14" s="26"/>
      <c r="S14" s="26"/>
      <c r="T14" s="25"/>
      <c r="U14" s="26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s="28" customFormat="1" ht="252" customHeight="1" x14ac:dyDescent="0.25">
      <c r="A15" s="19">
        <v>4</v>
      </c>
      <c r="B15" s="20" t="s">
        <v>42</v>
      </c>
      <c r="C15" s="21" t="s">
        <v>13</v>
      </c>
      <c r="D15" s="71">
        <v>8</v>
      </c>
      <c r="E15" s="58"/>
      <c r="F15" s="59"/>
      <c r="G15" s="68"/>
      <c r="H15" s="69"/>
      <c r="I15" s="70"/>
      <c r="J15" s="69"/>
      <c r="K15" s="69"/>
      <c r="L15" s="25"/>
      <c r="M15" s="26"/>
      <c r="N15" s="26"/>
      <c r="O15" s="26"/>
      <c r="P15" s="26"/>
      <c r="Q15" s="26"/>
      <c r="R15" s="26"/>
      <c r="S15" s="26"/>
      <c r="T15" s="25"/>
      <c r="U15" s="26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28" customFormat="1" ht="254.25" customHeight="1" x14ac:dyDescent="0.25">
      <c r="A16" s="19">
        <v>5</v>
      </c>
      <c r="B16" s="20" t="s">
        <v>37</v>
      </c>
      <c r="C16" s="21" t="s">
        <v>13</v>
      </c>
      <c r="D16" s="71">
        <v>2</v>
      </c>
      <c r="E16" s="58"/>
      <c r="F16" s="59"/>
      <c r="G16" s="68"/>
      <c r="H16" s="69"/>
      <c r="I16" s="70"/>
      <c r="J16" s="69"/>
      <c r="K16" s="69"/>
      <c r="L16" s="25"/>
      <c r="M16" s="26"/>
      <c r="N16" s="26"/>
      <c r="O16" s="26"/>
      <c r="P16" s="26"/>
      <c r="Q16" s="26"/>
      <c r="R16" s="26"/>
      <c r="S16" s="26"/>
      <c r="T16" s="25"/>
      <c r="U16" s="26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28" customFormat="1" ht="155.25" customHeight="1" x14ac:dyDescent="0.25">
      <c r="A17" s="19">
        <v>6</v>
      </c>
      <c r="B17" s="20" t="s">
        <v>31</v>
      </c>
      <c r="C17" s="21" t="s">
        <v>13</v>
      </c>
      <c r="D17" s="71">
        <v>2</v>
      </c>
      <c r="E17" s="58"/>
      <c r="F17" s="59"/>
      <c r="G17" s="68"/>
      <c r="H17" s="69"/>
      <c r="I17" s="70"/>
      <c r="J17" s="69"/>
      <c r="K17" s="69"/>
      <c r="L17" s="25"/>
      <c r="M17" s="26"/>
      <c r="N17" s="26"/>
      <c r="O17" s="26"/>
      <c r="P17" s="26"/>
      <c r="Q17" s="26"/>
      <c r="R17" s="26"/>
      <c r="S17" s="26"/>
      <c r="T17" s="25"/>
      <c r="U17" s="26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28" customFormat="1" ht="187.5" customHeight="1" x14ac:dyDescent="0.25">
      <c r="A18" s="19">
        <v>7</v>
      </c>
      <c r="B18" s="20" t="s">
        <v>32</v>
      </c>
      <c r="C18" s="21" t="s">
        <v>13</v>
      </c>
      <c r="D18" s="71">
        <v>2</v>
      </c>
      <c r="E18" s="58"/>
      <c r="F18" s="59"/>
      <c r="G18" s="68"/>
      <c r="H18" s="69"/>
      <c r="I18" s="70"/>
      <c r="J18" s="69"/>
      <c r="K18" s="69"/>
      <c r="L18" s="25"/>
      <c r="M18" s="26"/>
      <c r="N18" s="26"/>
      <c r="O18" s="26"/>
      <c r="P18" s="26"/>
      <c r="Q18" s="26"/>
      <c r="R18" s="26"/>
      <c r="S18" s="26"/>
      <c r="T18" s="25"/>
      <c r="U18" s="26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28" customFormat="1" ht="150.75" customHeight="1" x14ac:dyDescent="0.25">
      <c r="A19" s="19">
        <v>8</v>
      </c>
      <c r="B19" s="20" t="s">
        <v>33</v>
      </c>
      <c r="C19" s="21" t="s">
        <v>13</v>
      </c>
      <c r="D19" s="71">
        <v>2</v>
      </c>
      <c r="E19" s="58"/>
      <c r="F19" s="59"/>
      <c r="G19" s="68"/>
      <c r="H19" s="69"/>
      <c r="I19" s="70"/>
      <c r="J19" s="69"/>
      <c r="K19" s="69"/>
      <c r="L19" s="25"/>
      <c r="M19" s="26"/>
      <c r="N19" s="26"/>
      <c r="O19" s="26"/>
      <c r="P19" s="26"/>
      <c r="Q19" s="26"/>
      <c r="R19" s="26"/>
      <c r="S19" s="26"/>
      <c r="T19" s="25"/>
      <c r="U19" s="26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28" customFormat="1" ht="228.75" customHeight="1" x14ac:dyDescent="0.25">
      <c r="A20" s="19">
        <v>9</v>
      </c>
      <c r="B20" s="20" t="s">
        <v>43</v>
      </c>
      <c r="C20" s="21" t="s">
        <v>13</v>
      </c>
      <c r="D20" s="71">
        <v>25</v>
      </c>
      <c r="E20" s="58"/>
      <c r="F20" s="59"/>
      <c r="G20" s="68"/>
      <c r="H20" s="69"/>
      <c r="I20" s="70"/>
      <c r="J20" s="69"/>
      <c r="K20" s="69"/>
      <c r="L20" s="25"/>
      <c r="M20" s="26"/>
      <c r="N20" s="26"/>
      <c r="O20" s="26"/>
      <c r="P20" s="26"/>
      <c r="Q20" s="26"/>
      <c r="R20" s="26"/>
      <c r="S20" s="26"/>
      <c r="T20" s="25"/>
      <c r="U20" s="26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28" customFormat="1" ht="219" customHeight="1" x14ac:dyDescent="0.25">
      <c r="A21" s="19">
        <v>10</v>
      </c>
      <c r="B21" s="20" t="s">
        <v>34</v>
      </c>
      <c r="C21" s="21" t="s">
        <v>13</v>
      </c>
      <c r="D21" s="71">
        <v>2</v>
      </c>
      <c r="E21" s="58"/>
      <c r="F21" s="59"/>
      <c r="G21" s="68"/>
      <c r="H21" s="69"/>
      <c r="I21" s="70"/>
      <c r="J21" s="69"/>
      <c r="K21" s="69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28" customFormat="1" x14ac:dyDescent="0.25">
      <c r="A22" s="46"/>
      <c r="B22" s="47"/>
      <c r="C22" s="48"/>
      <c r="D22" s="48"/>
      <c r="E22" s="60"/>
      <c r="F22" s="61"/>
      <c r="G22" s="63" t="s">
        <v>29</v>
      </c>
      <c r="H22" s="23"/>
      <c r="I22" s="24"/>
      <c r="J22" s="23"/>
      <c r="K22" s="62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28" customFormat="1" x14ac:dyDescent="0.25">
      <c r="A23" s="46"/>
      <c r="B23" s="47"/>
      <c r="C23" s="48"/>
      <c r="D23" s="48"/>
      <c r="E23" s="49"/>
      <c r="F23" s="50"/>
      <c r="G23" s="51"/>
      <c r="H23" s="52"/>
      <c r="I23" s="53"/>
      <c r="J23" s="52"/>
      <c r="K23" s="5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x14ac:dyDescent="0.25">
      <c r="A24" s="29" t="s">
        <v>14</v>
      </c>
    </row>
    <row r="25" spans="1:30" x14ac:dyDescent="0.25">
      <c r="A25" s="34" t="s">
        <v>28</v>
      </c>
    </row>
    <row r="26" spans="1:30" x14ac:dyDescent="0.25">
      <c r="A26" s="34"/>
    </row>
    <row r="27" spans="1:30" x14ac:dyDescent="0.25">
      <c r="A27" s="1" t="s">
        <v>15</v>
      </c>
    </row>
    <row r="28" spans="1:30" x14ac:dyDescent="0.25">
      <c r="A28" s="29" t="s">
        <v>16</v>
      </c>
    </row>
    <row r="29" spans="1:30" x14ac:dyDescent="0.25">
      <c r="A29" s="29" t="s">
        <v>17</v>
      </c>
    </row>
    <row r="30" spans="1:30" x14ac:dyDescent="0.25">
      <c r="A30" s="30" t="s">
        <v>18</v>
      </c>
    </row>
    <row r="32" spans="1:30" x14ac:dyDescent="0.25">
      <c r="A32" s="35" t="s">
        <v>19</v>
      </c>
      <c r="B32" s="35"/>
      <c r="C32" s="36"/>
      <c r="D32" s="36"/>
      <c r="E32" s="37"/>
      <c r="F32" s="36"/>
      <c r="G32" s="36"/>
      <c r="H32" s="36"/>
      <c r="I32" s="36"/>
      <c r="J32" s="36"/>
      <c r="K32" s="38"/>
    </row>
    <row r="33" spans="1:11" x14ac:dyDescent="0.25">
      <c r="A33" s="39" t="s">
        <v>20</v>
      </c>
      <c r="B33" s="39"/>
      <c r="C33" s="40"/>
      <c r="D33" s="40"/>
      <c r="E33" s="41"/>
      <c r="F33" s="40"/>
      <c r="G33" s="40"/>
      <c r="H33" s="40"/>
      <c r="I33" s="40"/>
      <c r="J33" s="40"/>
      <c r="K33" s="42"/>
    </row>
    <row r="34" spans="1:11" x14ac:dyDescent="0.25">
      <c r="A34" s="39" t="s">
        <v>21</v>
      </c>
      <c r="B34" s="39"/>
      <c r="C34" s="40"/>
      <c r="D34" s="40"/>
      <c r="E34" s="41"/>
      <c r="F34" s="40"/>
      <c r="G34" s="40"/>
      <c r="H34" s="40"/>
      <c r="I34" s="40"/>
      <c r="J34" s="40"/>
      <c r="K34" s="42"/>
    </row>
    <row r="35" spans="1:11" x14ac:dyDescent="0.25">
      <c r="A35" s="39" t="s">
        <v>22</v>
      </c>
      <c r="B35" s="39"/>
      <c r="C35" s="40"/>
      <c r="D35" s="40"/>
      <c r="E35" s="41"/>
      <c r="F35" s="40"/>
      <c r="G35" s="40"/>
      <c r="H35" s="40"/>
      <c r="I35" s="40"/>
      <c r="J35" s="40"/>
      <c r="K35" s="42"/>
    </row>
    <row r="36" spans="1:11" x14ac:dyDescent="0.25">
      <c r="A36" s="35" t="s">
        <v>41</v>
      </c>
      <c r="B36" s="35"/>
      <c r="C36" s="36"/>
      <c r="D36" s="36"/>
      <c r="E36" s="37"/>
      <c r="F36" s="36"/>
      <c r="G36" s="36"/>
      <c r="H36" s="36"/>
      <c r="I36" s="36"/>
      <c r="J36" s="36"/>
      <c r="K36" s="38"/>
    </row>
    <row r="37" spans="1:11" x14ac:dyDescent="0.25">
      <c r="A37" s="35" t="s">
        <v>23</v>
      </c>
      <c r="B37" s="35"/>
      <c r="C37" s="36"/>
      <c r="D37" s="36"/>
      <c r="E37" s="37"/>
      <c r="F37" s="36"/>
      <c r="G37" s="36"/>
      <c r="H37" s="36"/>
      <c r="I37" s="36"/>
      <c r="J37" s="36"/>
      <c r="K37" s="38"/>
    </row>
    <row r="38" spans="1:11" x14ac:dyDescent="0.25">
      <c r="A38" s="43" t="s">
        <v>40</v>
      </c>
      <c r="B38" s="43"/>
      <c r="C38" s="36"/>
      <c r="D38" s="36"/>
      <c r="E38" s="37"/>
      <c r="F38" s="36"/>
      <c r="G38" s="36"/>
      <c r="H38" s="36"/>
      <c r="I38" s="36"/>
      <c r="J38" s="36"/>
      <c r="K38" s="38"/>
    </row>
    <row r="39" spans="1:11" x14ac:dyDescent="0.25">
      <c r="A39" s="43"/>
      <c r="B39" s="43"/>
      <c r="C39" s="36"/>
      <c r="D39" s="36"/>
      <c r="E39" s="37"/>
      <c r="F39" s="36"/>
      <c r="G39" s="36"/>
      <c r="H39" s="36"/>
      <c r="I39" s="36"/>
      <c r="J39" s="36"/>
      <c r="K39" s="38"/>
    </row>
    <row r="40" spans="1:11" x14ac:dyDescent="0.2">
      <c r="C40" s="44"/>
      <c r="E40" s="1"/>
      <c r="F40" s="44"/>
      <c r="G40" s="1"/>
      <c r="H40" s="1"/>
      <c r="I40" s="1"/>
      <c r="J40" s="1"/>
      <c r="K40" s="1"/>
    </row>
    <row r="41" spans="1:11" x14ac:dyDescent="0.2">
      <c r="C41" s="44"/>
      <c r="E41" s="1"/>
      <c r="F41" s="44"/>
      <c r="G41" s="1"/>
      <c r="H41" s="1"/>
      <c r="I41" s="1"/>
      <c r="J41" s="1"/>
      <c r="K41" s="1"/>
    </row>
    <row r="42" spans="1:11" x14ac:dyDescent="0.2">
      <c r="A42" s="44" t="s">
        <v>24</v>
      </c>
      <c r="B42" s="44"/>
    </row>
    <row r="43" spans="1:11" x14ac:dyDescent="0.2">
      <c r="A43" s="55" t="s">
        <v>26</v>
      </c>
      <c r="B43" s="44"/>
      <c r="G43" s="73" t="s">
        <v>25</v>
      </c>
      <c r="H43" s="73"/>
      <c r="I43" s="73"/>
      <c r="J43" s="73"/>
      <c r="K43" s="73"/>
    </row>
    <row r="44" spans="1:11" x14ac:dyDescent="0.2">
      <c r="G44" s="73" t="s">
        <v>27</v>
      </c>
      <c r="H44" s="73"/>
      <c r="I44" s="73"/>
      <c r="J44" s="73"/>
      <c r="K44" s="73"/>
    </row>
    <row r="45" spans="1:11" x14ac:dyDescent="0.25">
      <c r="G45" s="1"/>
      <c r="H45" s="1"/>
      <c r="I45" s="1"/>
      <c r="J45" s="1"/>
      <c r="K45" s="1"/>
    </row>
    <row r="46" spans="1:11" x14ac:dyDescent="0.25">
      <c r="G46" s="1"/>
      <c r="H46" s="1"/>
      <c r="I46" s="1"/>
      <c r="J46" s="1"/>
      <c r="K46" s="1"/>
    </row>
  </sheetData>
  <protectedRanges>
    <protectedRange sqref="E12:G23" name="Rozstęp2_1_1"/>
    <protectedRange sqref="I12:I23" name="Rozstęp3_1_1"/>
    <protectedRange sqref="K12:K23" name="Rozstęp4_1_1"/>
  </protectedRanges>
  <mergeCells count="9">
    <mergeCell ref="D10:G10"/>
    <mergeCell ref="G43:K43"/>
    <mergeCell ref="G44:K44"/>
    <mergeCell ref="B1:D1"/>
    <mergeCell ref="F1:K1"/>
    <mergeCell ref="F2:H2"/>
    <mergeCell ref="B3:D7"/>
    <mergeCell ref="F3:J7"/>
    <mergeCell ref="B8:D8"/>
  </mergeCells>
  <conditionalFormatting sqref="L7:M7">
    <cfRule type="expression" dxfId="1" priority="1">
      <formula>$E$7="Przekroczona ilość liczb po przecinku w przynajmniej jednej cenie"</formula>
    </cfRule>
  </conditionalFormatting>
  <conditionalFormatting sqref="F3 L5:M6">
    <cfRule type="expression" dxfId="0" priority="2">
      <formula>$F$3="Nie składamy oferty w zakresie przedmiotowego zadania"</formula>
    </cfRule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Dekon. maszynowa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Orczykowski</dc:creator>
  <cp:lastModifiedBy>Magdalena Filipek</cp:lastModifiedBy>
  <cp:lastPrinted>2024-03-18T12:10:25Z</cp:lastPrinted>
  <dcterms:created xsi:type="dcterms:W3CDTF">2024-01-25T10:45:37Z</dcterms:created>
  <dcterms:modified xsi:type="dcterms:W3CDTF">2024-03-18T13:01:56Z</dcterms:modified>
</cp:coreProperties>
</file>