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Lampy i oprawy ośw.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J31" i="3"/>
  <c r="H31" i="3"/>
  <c r="H29" i="3"/>
  <c r="J29" i="3"/>
  <c r="H28" i="3"/>
  <c r="J28" i="3"/>
  <c r="H27" i="3"/>
  <c r="J27" i="3" s="1"/>
  <c r="H26" i="3"/>
  <c r="J26" i="3" s="1"/>
  <c r="K26" i="3" s="1"/>
  <c r="H16" i="3"/>
  <c r="J16" i="3"/>
  <c r="K16" i="3"/>
  <c r="K29" i="3" l="1"/>
  <c r="K28" i="3"/>
  <c r="K27" i="3"/>
  <c r="H30" i="3"/>
  <c r="J30" i="3" s="1"/>
  <c r="H25" i="3"/>
  <c r="H24" i="3"/>
  <c r="H23" i="3"/>
  <c r="J23" i="3" s="1"/>
  <c r="K23" i="3" s="1"/>
  <c r="H22" i="3"/>
  <c r="J22" i="3" s="1"/>
  <c r="H21" i="3"/>
  <c r="J21" i="3" s="1"/>
  <c r="H20" i="3"/>
  <c r="H19" i="3"/>
  <c r="J19" i="3" s="1"/>
  <c r="K19" i="3" s="1"/>
  <c r="H18" i="3"/>
  <c r="J18" i="3" s="1"/>
  <c r="K18" i="3" s="1"/>
  <c r="H17" i="3"/>
  <c r="J17" i="3" s="1"/>
  <c r="H15" i="3"/>
  <c r="J15" i="3" s="1"/>
  <c r="H14" i="3"/>
  <c r="J14" i="3" s="1"/>
  <c r="K30" i="3" l="1"/>
  <c r="K15" i="3"/>
  <c r="K22" i="3"/>
  <c r="J25" i="3"/>
  <c r="K25" i="3" s="1"/>
  <c r="K17" i="3"/>
  <c r="J20" i="3"/>
  <c r="K20" i="3" s="1"/>
  <c r="K21" i="3"/>
  <c r="K14" i="3"/>
  <c r="J24" i="3"/>
  <c r="K24" i="3" s="1"/>
</calcChain>
</file>

<file path=xl/sharedStrings.xml><?xml version="1.0" encoding="utf-8"?>
<sst xmlns="http://schemas.openxmlformats.org/spreadsheetml/2006/main" count="72" uniqueCount="53">
  <si>
    <t>Lp.</t>
  </si>
  <si>
    <t>NAZWA PRZEDMIOTU ZAMÓWIENIA</t>
  </si>
  <si>
    <t>OPIS PRZEDMIOTU ZAMÓWIENIA</t>
  </si>
  <si>
    <t>J.M</t>
  </si>
  <si>
    <t>ILOŚĆ</t>
  </si>
  <si>
    <t>CENA JEDNOSTKOWA NETTO</t>
  </si>
  <si>
    <t>WARTOŚĆ NETTO</t>
  </si>
  <si>
    <t>VAT %</t>
  </si>
  <si>
    <t>WARTOŚĆ VAT</t>
  </si>
  <si>
    <t>WARTOŚĆ BRUTTO</t>
  </si>
  <si>
    <t>szt.</t>
  </si>
  <si>
    <t>Oprawa lampa do LED 230V IP65 NAJAZDOWA dogruntowa</t>
  </si>
  <si>
    <t>Panel LED 600(-10)*600mm(-10)  LED 4000K min. 3000lm</t>
  </si>
  <si>
    <t>Lampa plafon/kinkiet LED 230V 3000-4000 K IP min 40 min2000lm</t>
  </si>
  <si>
    <t>Razem</t>
  </si>
  <si>
    <t>_____________________________, dnia _______________________</t>
  </si>
  <si>
    <t>_________________________________________</t>
  </si>
  <si>
    <t>upoważnionej/ upoważnionych do reprezentowania Wykonawcy)</t>
  </si>
  <si>
    <t xml:space="preserve">SPECYFIKACJA ASORYMENTOWO CENOWA </t>
  </si>
  <si>
    <t>Oprawa lampa do LED 230V IP65 NAJAZDOWA dogruntowa Barwa światła: Biała ciepła (2800-3500K) Napięcie: 230V Klasa szczelności lampy: IP67  Materiał obudowy: Stal nierdzewna Materiał klosza: Szkło hartowane Kolor klosza: Przezroczysty Kąt świecenia: min 25° Temperatura pracy: - 25 / + 45 °C Wbudowane źródło LED</t>
  </si>
  <si>
    <t>Lampa sufitowa LED 230V 3000-4000K min. 4000lm Oprawa nastropowa z możliwością zawieszenia Zasilanie 230V 50Hz Moc max.40W IP min 20 Obudowa – blacha stalowa malowana na biało Dyfuzor mikropryzmatyczny zapewniający równomierny rozsył światła, redukujący poziom olśnienia Całkowity strumień świetlny - co najmniej 4000lm Temperatura barwowa światła 3000-4000 K wydajność świetlna z oprawy oświetleniowej LED, minimum 100lm/W</t>
  </si>
  <si>
    <t xml:space="preserve">Lampa plafon/kinkiet LED 230V 3000-4000 K IP min 40 min2000lm Oprawa nastropowa z możliwością montażu naściennego Zasilanie 230V 50Hz Moc max.20W IP min 40 Obudowa –  kolor szary lub biały Dyfuzor opalowy PMMA, PC lub podobny/równoważny równomiernie rozpraszający światło  Całkowity strumień świetlny – min. 2000lm Temperatura barowa światła 3000-4000 K wydajność świetlna z oprawy oświetleniowej LED, minimum 100lm/W
</t>
  </si>
  <si>
    <t>Lampa Plafoniera LED  z czujnikiem zmierzchowym 230V 16W 4000K 1000LM IP66</t>
  </si>
  <si>
    <t>Oprawa dostropowa do oświetlenia awaryjnego Optyka: typ AR  Area Moc zasilania źródła światła: 3W  - moduł LED zasilany mocą 3W Wykonanie: CT – centraltest  Czas pracy: 3h – czas pracy awaryjnej wynoszący  180 min. Tryb pracy: N – nocny Zakres temperatur pracy: standardowy zakres temperatury pracy Barwa światła: CW – zimna (5200-5700 K) Współpraca z centralą Centrala H-302C HYBRYD Certyfikat CNBOP Kształt źródła światła: RND - okrągły Odległość źródła światła od modułu zasilającego: 40 cm przewodu między modułem zasilającym a źródłem światła</t>
  </si>
  <si>
    <t>Lampa oświetlenia ewakuacyjnego i kierunkowego  1-godzinna min 7W Optyka: typ AR  Area Moc zasilania źródła światła: 7W  - moduł LED zasilany mocą 7W Wykonanie: CT – centraltest  Czas pracy: 1h – czas pracy awaryjnej wynoszący  60 min. Tryb pracy: N – nocny Zakres temperatur pracy: standardowy zakres temperatury pracy Barwa światła: CW – zimna (5200-5700 K) Współpraca z centralą Centrala H-302C HYBRYD Certyfikat CNBOP</t>
  </si>
  <si>
    <t>Lampa oświetlenia ewakuacyjnego i  kierunkowego Jasna 3-god. LED min 3W Stopień ochrony IP65
Podstawa i klosz z wysokiej jakości poliwęglanu PC klasy V0
Napięcie zasilania: 230 V 50 Hz
Źródło światła: diody LED
Funkcje: A – awaryjna lub SA – sieciowo-awaryjna
Akumulatory Ni-Cd HT z czasem autonomii 3 h, ładowanie 24 h
Montaż suﬁtowy lub ścienny
Do oświetlania dróg i wyjść ewakuacyjnych w budynkach użyteczności publicznej
Widoczność: 20 m
Zakres temperatury pracy: ta 10°C ÷ 55°C
Certyfikat CNBOP
Wymiary oprawy:  352 x 118 x 73 mm</t>
  </si>
  <si>
    <t>Panel LED 600(-10)*600mm(-10)  LED 4000K min. 3000lm Moc: 40-45 W Zasilanie: 220-240V AC Wyjście:27-40V DC Klasa Ochronności: II Strumień świetlny:min 3000 lm Temperatura barwowa: 4000K Wydajność Świetlna: min 100 lm/W Źródło Światła: SMD Klasa Energetyczna: A+ Kąt:120º CRI: 80 Wymiary: 595x595x34 mm Rama 60x60 cm Kolor Biały Typ montażu: Sufit modułowy Możliwość montażu natynkowe przy użyciu ramki montażowej i na zwieszeniu linkowym</t>
  </si>
  <si>
    <t>Lampa sufitowa nt. LED 230V 3000-4000 K IP65 min. 4000lm</t>
  </si>
  <si>
    <t>Oprawa dostropowa do otworu ɸ190mm LED 230V 3000-4000K IP min 20  min 1600 lm Oprawa dostropowa do otworu ɸ190mm Zasilanie 230V 50Hz Moc max.20W IP min 20 Obudowa –  kolor szary lub biały Dyfuzor mrożony lub odbłyśnik Całkowity strumień świetlny – min. 1600lm
Temperatura barowa światła 3000-4000 K wydajność świetlna z oprawy oświetleniowej LED, minimum 100lm/W maksymalna wysokość oprawy 140mm</t>
  </si>
  <si>
    <t xml:space="preserve">Oprawa drogowa o wysokiej skuteczności świetlnej.Moc nominalna [W]:do 50 Strumień świetlny oprawy [lm]*min 6500 Temperatura barwowa [K]:4000 </t>
  </si>
  <si>
    <t>Oprawa drogowa o wysokiej skuteczności świetlnej.Moc nominalna [W]:do 65 Strumień świetlny oprawy [lm]*:min 6500 Temperatura barwowa [K]:4000</t>
  </si>
  <si>
    <t>Lampa sufitowa LED 230V 3000-4000K min. 4000lm Oprawa nastropowa z możliwością zawieszenia Zasilanie 230V 50Hz Moc max.40W IP min 20</t>
  </si>
  <si>
    <t>Oprawa dostropowa do otworu ɸ190mm LED 230V 3000-4000K IP min 20  min 1600 lm</t>
  </si>
  <si>
    <t xml:space="preserve">Oprawa dostropowa do oświetlenia awaryjnego Optyka: typ AR  Area Moc zasilania źródła światła: 3W </t>
  </si>
  <si>
    <t xml:space="preserve">Lampa oświetlenia ewakuacyjnego i kierunkowego  1-godzinna min 7W Optyka: typ AR  </t>
  </si>
  <si>
    <t>Lampa oświetlenia ewakuacyjnego i  kierunkowego Jasna 3-god. LED min 3W</t>
  </si>
  <si>
    <t>Producent lub inne dane identyfikujące produkt*
/ wypełnia Wykonawca/</t>
  </si>
  <si>
    <t>* należy podać nazwę producenta lub inne dane umożliwiające identyfikację zaoferowanego produktu (np. nazwę handlową, nazwę pod którą produkt występuje w obrocie).</t>
  </si>
  <si>
    <t>Dokument należy podpisać kwalifikowanym podpisem elektronicznym, podpisem zaufanym lub podpisem osobistym przez osobę(y) uprawnioną(e) do składania oświadczeń woli w imieniu Wykonawcy, 
zgodnie z formą reprezentacji Wykonawcy określoną w dokumencie rejestracyjnym (ewidencyjnym) właściwym dla formy organizacyjnej Wykonawcy lub pełnomocnika.</t>
  </si>
  <si>
    <r>
      <rPr>
        <b/>
        <sz val="11"/>
        <rFont val="Calibri"/>
        <family val="2"/>
        <charset val="238"/>
        <scheme val="minor"/>
      </rPr>
      <t>Narodowy Instytut Onkologii im. Marii Skłodowskiej-Curie – Państwowy Instytut Badawczy
ul. W.K Roentgena 5 02-781 Warszawa
Oddział Gliwice
ul. Wybrzeże Armii Krajowej15  44-102 Gliwice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Przedmiot zamówienia: sukcesywna dostawa lamp i opraw oświetleniowych dla Narodowego Instytutu Onkologii im. Marii Skłodowskiej-Curie – Państwowy Instytut Badawczy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Oddział Gliwice</t>
    </r>
  </si>
  <si>
    <t>Oprawa drogowa o wysokiej skuteczności świetlnej oraz energooszczędnym, zintegrowanym panelu LED Oprawa drogowa LED o wysokiej skuteczności świetlnej oraz energooszczędnym, zintegrowanym panelu LED. Korpus wykonany z polipropylenu (PP) z włóknem szklanym (GF), uchwyt z aluminium. W oprawie będą zastosowane kierunkowe matryce soczewkowe (wykonane np. z poliwęglanu PC), dzięki którym możliwe jest uzyskanie rozsyłu światła spełniającego klasy oświetleniowe określone w normie PN–EN 13201 lub równoważnej. Zintegrowany, regulowany skokowo uchwyt pozwalający na regulację w zakresie: 0° do +15° (szczytowy, na słupie); -15° do 0° (boczny, na wysięgniku).Kolor oprawy szary. Standardowo wyposażone w zabezpieczenie przepięciowe (SP10kV).Źródło światła: LED Stopień szczelności:IP66 Odporność na uderzenia:IK08 Moc nominalna [W]:do 50 Strumień świetlny oprawy [lm]*min 6500 Temperatura barwowa [K]:4000 SDCM:≤ 3 Współczynnik oddawania barw (Ra):&gt;80</t>
  </si>
  <si>
    <t>Oprawa drogowa o wysokiej skuteczności świetlnej oraz energooszczędnym, zintegrowanym panelu LED. Oprawa drogowa LED o wysokiej skuteczności świetlnej oraz energooszczędnym, zintegrowanym panelu LED. Korpus wykonany z polipropylenu (PP) z włóknem szklanym (GF), uchwyt z aluminium. W oprawie będą zastosowane kierunkowe matryce soczewkowe (wykonane np. z poliwęglanu PC), dzięki którym możliwe jest uzyskanie rozsyłu światła spełniającego klasy oświetleniowe określone w normie PN–EN 13201 lub równoważnej. Zintegrowany, regulowany skokowo uchwyt pozwalający na regulację w zakresie: 0° do +15° (szczytowy, na słupie); -15° do 0° (boczny, na wysięgniku).Kolor oprawy szary. Standardowo wyposażone w zabezpieczenie przepięciowe (SP10kV).
Źródło światła: LED Stopień szczelności:IP66 Odporność na uderzenia:IK08 Moc nominalna [W]:do 65 Strumień świetlny oprawy [lm]*:min 8000 Temperatura barwowa [K]:4000 SDCM:≤ 3 Współczynnik oddawania barw (Ra):&gt;80</t>
  </si>
  <si>
    <t>Lampa biurkowa LED do 20W zasilanie 230V, minimum 600lm, temperatura barwowa 3000 - 6000K</t>
  </si>
  <si>
    <t>Lampka Biurkowa LED Szkolna Biurko Ściemniana Kreślarska 3 Barwy do 20W</t>
  </si>
  <si>
    <t>Napięcie zasilania: 230V AC
Kąt świecenia: 120°
Źródło światła: Zintegrowane
Klasa odporności: IP20
Temperatura pracy: -20° ~ +40°C
Maksymalna grubość blatu: 5 cm
Szerokość: maksymalnie 73cm
Wysokość: 70cm
Włącznik: na kablu
Teleskopowa</t>
  </si>
  <si>
    <t>3-krotne powiększenie
do 10 poziomów jasności
Zginane ruchome ramię
Wiele możliwości konfiguracji o 360°
Napięcie zasilania: bezpośrednio 230V AC lub poprzez zasilacz
Moc minimum 7W</t>
  </si>
  <si>
    <t>Lampka biurkowa teleskopowa z lupą</t>
  </si>
  <si>
    <t>LED ściemnialna lampa zaciskowa LED/8W/5V 3000/4000/5000K</t>
  </si>
  <si>
    <t>Lampa biurkowa LED z klipsem montażowym. 
Regulacja jasności, wybór temperatury barwowej: 3000K, 4000K, 5000K. 
9 poziomów regulacji jasności. 
Sterowanie, włączanie, zmiana jasności i temperatury barwowej za pomocą pilota na kablu USB. 
Zasilanie przez USB o długości około 200 cm (kabel w zestawie wraz z zasilaczem 230 V)</t>
  </si>
  <si>
    <t>Zasięg: 800 - 1600 metrów
Ładowanie: port USB
Akumulator: 2x 18650
Napięcie: 2 x 3,7 V
Ilość lumenów: 7000 lm
Wskaźnik poziomu naładowania akumulatora
Obudowa materiał: aluminium
Z anodyzowaną powłoką: TAK
Regulacja strumienia światła
Wodoodporność: IPX4
Funkcja zoom: TAK
Skupianie światła: TAK
Ilość trybów świecenia: 3
Czas ładowania: ok 2-3 godziny
Czas pracy: 4-5 godzin</t>
  </si>
  <si>
    <t>Latarka LED akumulatorowa</t>
  </si>
  <si>
    <t xml:space="preserve">1. Termin realizacji dostaw cząstkowych do 10 dni roboczych.
2. Ilości asortymentu podane w specyfikacji asortymentowo-cenowej są ilościami szacunkowymi. Zamawiający będzie zobowiązany do zakupu wyłącznie takich ilości asortymentu, jakie okażą się mu potrzebne. Wykonawca elastycznie będzie reagować na zwiększone bądź zmniejszone potrzeby Zamawiającego w tym zakresie.
3. Zamawiający nie jest zobowiązany do zrealizowania całości zamówienia tj. nie będzie zobowiązany do zakupu takich ilości asortymentu, których wartość pokryłaby w sumie całą kwotę brutto oferty. Zamawiający gwarantuje wykonanie zamówienia na poziomie co najmniej 40% wartości oferty, a Wykonawcy nie będą przysługiwać roszczenia o zapłatę ceny w pełnej wysokości. 
4. W przypadku nie wykorzystania w całości danej pozycji asortymentowej w ramach zadania Zamawiający uprawniony będzie do zakupu większej ilości innej pozycji asortymentowej w ramach  zadania, przy czym wartość zadania i łącznego wynagrodzenia brutto nie ulegnie zwiększeniu
</t>
  </si>
  <si>
    <t>Załącznik nr 3 do sprawy nr DZ/DT-381-41/26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</si>
</sst>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44" fontId="0" fillId="0" borderId="0" xfId="0" applyNumberFormat="1" applyAlignment="1">
      <alignment vertical="center" wrapText="1"/>
    </xf>
    <xf numFmtId="44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0" fillId="0" borderId="0" xfId="0" applyProtection="1">
      <protection locked="0"/>
    </xf>
    <xf numFmtId="44" fontId="0" fillId="0" borderId="0" xfId="0" applyNumberFormat="1" applyAlignment="1" applyProtection="1">
      <alignment horizontal="center" vertical="center"/>
      <protection locked="0"/>
    </xf>
    <xf numFmtId="9" fontId="0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0" applyNumberFormat="1" applyAlignment="1" applyProtection="1">
      <alignment vertical="center" wrapText="1"/>
      <protection locked="0"/>
    </xf>
    <xf numFmtId="0" fontId="3" fillId="0" borderId="0" xfId="0" applyFont="1"/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9" fontId="12" fillId="2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9" fontId="3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10" fontId="13" fillId="0" borderId="2" xfId="1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4" fontId="0" fillId="0" borderId="0" xfId="0" applyNumberForma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topLeftCell="A25" zoomScale="90" zoomScaleNormal="90" workbookViewId="0">
      <selection activeCell="B12" sqref="B12:M12"/>
    </sheetView>
  </sheetViews>
  <sheetFormatPr defaultRowHeight="15" x14ac:dyDescent="0.25"/>
  <cols>
    <col min="2" max="2" width="3.5703125" style="3" bestFit="1" customWidth="1"/>
    <col min="3" max="3" width="25" style="4" customWidth="1"/>
    <col min="4" max="4" width="27" style="5" customWidth="1"/>
    <col min="5" max="5" width="5.42578125" style="3" bestFit="1" customWidth="1"/>
    <col min="6" max="6" width="6.28515625" style="3" bestFit="1" customWidth="1"/>
    <col min="7" max="7" width="12" style="3" customWidth="1"/>
    <col min="8" max="8" width="11.85546875" style="6" customWidth="1"/>
    <col min="9" max="9" width="9.140625" style="7"/>
    <col min="10" max="10" width="11" style="6" customWidth="1"/>
    <col min="11" max="11" width="11.5703125" style="6" customWidth="1"/>
    <col min="12" max="12" width="27.85546875" style="3" customWidth="1"/>
  </cols>
  <sheetData>
    <row r="1" spans="2:13" x14ac:dyDescent="0.25">
      <c r="B1"/>
      <c r="C1"/>
      <c r="D1"/>
      <c r="E1"/>
      <c r="F1"/>
      <c r="G1"/>
      <c r="H1" s="9"/>
      <c r="I1" s="10"/>
      <c r="J1" s="45" t="s">
        <v>52</v>
      </c>
      <c r="K1" s="45"/>
      <c r="L1" s="45"/>
    </row>
    <row r="2" spans="2:13" x14ac:dyDescent="0.25">
      <c r="B2"/>
      <c r="C2"/>
      <c r="D2"/>
      <c r="E2"/>
      <c r="F2"/>
      <c r="G2"/>
      <c r="H2" s="9"/>
      <c r="I2" s="10"/>
      <c r="J2" s="11"/>
      <c r="K2"/>
      <c r="L2"/>
    </row>
    <row r="3" spans="2:13" x14ac:dyDescent="0.25">
      <c r="B3"/>
      <c r="C3" s="12"/>
      <c r="D3" s="12"/>
      <c r="E3" s="12"/>
      <c r="F3" s="12"/>
      <c r="G3" s="12"/>
      <c r="H3" s="13"/>
      <c r="I3" s="14"/>
      <c r="J3" s="15"/>
      <c r="K3" s="12"/>
      <c r="L3" s="12"/>
    </row>
    <row r="4" spans="2:13" x14ac:dyDescent="0.25"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21"/>
    </row>
    <row r="5" spans="2:13" x14ac:dyDescent="0.25">
      <c r="B5" s="48" t="s">
        <v>39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21"/>
    </row>
    <row r="6" spans="2:13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21"/>
    </row>
    <row r="7" spans="2:13" x14ac:dyDescent="0.25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21"/>
    </row>
    <row r="8" spans="2:13" x14ac:dyDescent="0.25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21"/>
    </row>
    <row r="9" spans="2:13" x14ac:dyDescent="0.25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21"/>
    </row>
    <row r="10" spans="2:13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21"/>
    </row>
    <row r="11" spans="2:13" x14ac:dyDescent="0.25"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21"/>
    </row>
    <row r="12" spans="2:13" ht="145.5" customHeight="1" x14ac:dyDescent="0.25">
      <c r="B12" s="49" t="s">
        <v>51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2:13" s="1" customFormat="1" ht="31.15" customHeight="1" x14ac:dyDescent="0.2">
      <c r="B13" s="22" t="s">
        <v>0</v>
      </c>
      <c r="C13" s="22" t="s">
        <v>1</v>
      </c>
      <c r="D13" s="22" t="s">
        <v>2</v>
      </c>
      <c r="E13" s="22" t="s">
        <v>3</v>
      </c>
      <c r="F13" s="22" t="s">
        <v>4</v>
      </c>
      <c r="G13" s="23" t="s">
        <v>5</v>
      </c>
      <c r="H13" s="24" t="s">
        <v>6</v>
      </c>
      <c r="I13" s="25" t="s">
        <v>7</v>
      </c>
      <c r="J13" s="24" t="s">
        <v>8</v>
      </c>
      <c r="K13" s="24" t="s">
        <v>9</v>
      </c>
      <c r="L13" s="22" t="s">
        <v>36</v>
      </c>
      <c r="M13" s="26"/>
    </row>
    <row r="14" spans="2:13" s="2" customFormat="1" ht="372.75" customHeight="1" x14ac:dyDescent="0.2">
      <c r="B14" s="27">
        <v>1</v>
      </c>
      <c r="C14" s="28" t="s">
        <v>29</v>
      </c>
      <c r="D14" s="29" t="s">
        <v>40</v>
      </c>
      <c r="E14" s="27" t="s">
        <v>10</v>
      </c>
      <c r="F14" s="30">
        <v>10</v>
      </c>
      <c r="G14" s="37"/>
      <c r="H14" s="37">
        <f t="shared" ref="H14:H20" si="0">SUM(F14*G14)</f>
        <v>0</v>
      </c>
      <c r="I14" s="38"/>
      <c r="J14" s="37">
        <f t="shared" ref="J14:J20" si="1">SUM(H14*I14)</f>
        <v>0</v>
      </c>
      <c r="K14" s="37">
        <f t="shared" ref="K14:K20" si="2">SUM(H14+J14)</f>
        <v>0</v>
      </c>
      <c r="L14" s="31"/>
    </row>
    <row r="15" spans="2:13" s="2" customFormat="1" ht="409.5" x14ac:dyDescent="0.2">
      <c r="B15" s="27">
        <v>2</v>
      </c>
      <c r="C15" s="28" t="s">
        <v>30</v>
      </c>
      <c r="D15" s="29" t="s">
        <v>41</v>
      </c>
      <c r="E15" s="27" t="s">
        <v>10</v>
      </c>
      <c r="F15" s="30">
        <v>10</v>
      </c>
      <c r="G15" s="37"/>
      <c r="H15" s="37">
        <f t="shared" si="0"/>
        <v>0</v>
      </c>
      <c r="I15" s="38"/>
      <c r="J15" s="37">
        <f t="shared" si="1"/>
        <v>0</v>
      </c>
      <c r="K15" s="37">
        <f t="shared" si="2"/>
        <v>0</v>
      </c>
      <c r="L15" s="31"/>
    </row>
    <row r="16" spans="2:13" s="2" customFormat="1" ht="132" x14ac:dyDescent="0.2">
      <c r="B16" s="27">
        <v>3</v>
      </c>
      <c r="C16" s="28" t="s">
        <v>11</v>
      </c>
      <c r="D16" s="29" t="s">
        <v>19</v>
      </c>
      <c r="E16" s="27" t="s">
        <v>10</v>
      </c>
      <c r="F16" s="30">
        <v>10</v>
      </c>
      <c r="G16" s="37"/>
      <c r="H16" s="37">
        <f t="shared" si="0"/>
        <v>0</v>
      </c>
      <c r="I16" s="38"/>
      <c r="J16" s="37">
        <f t="shared" si="1"/>
        <v>0</v>
      </c>
      <c r="K16" s="37">
        <f t="shared" si="2"/>
        <v>0</v>
      </c>
      <c r="L16" s="31"/>
    </row>
    <row r="17" spans="2:13" s="2" customFormat="1" ht="192" x14ac:dyDescent="0.2">
      <c r="B17" s="27">
        <v>4</v>
      </c>
      <c r="C17" s="28" t="s">
        <v>12</v>
      </c>
      <c r="D17" s="29" t="s">
        <v>26</v>
      </c>
      <c r="E17" s="27" t="s">
        <v>10</v>
      </c>
      <c r="F17" s="30">
        <v>10</v>
      </c>
      <c r="G17" s="37"/>
      <c r="H17" s="37">
        <f t="shared" si="0"/>
        <v>0</v>
      </c>
      <c r="I17" s="38"/>
      <c r="J17" s="37">
        <f t="shared" si="1"/>
        <v>0</v>
      </c>
      <c r="K17" s="37">
        <f t="shared" si="2"/>
        <v>0</v>
      </c>
      <c r="L17" s="31"/>
    </row>
    <row r="18" spans="2:13" s="2" customFormat="1" ht="192" x14ac:dyDescent="0.2">
      <c r="B18" s="27">
        <v>5</v>
      </c>
      <c r="C18" s="28" t="s">
        <v>31</v>
      </c>
      <c r="D18" s="29" t="s">
        <v>20</v>
      </c>
      <c r="E18" s="27" t="s">
        <v>10</v>
      </c>
      <c r="F18" s="30">
        <v>10</v>
      </c>
      <c r="G18" s="37"/>
      <c r="H18" s="37">
        <f t="shared" si="0"/>
        <v>0</v>
      </c>
      <c r="I18" s="38"/>
      <c r="J18" s="37">
        <f t="shared" si="1"/>
        <v>0</v>
      </c>
      <c r="K18" s="37">
        <f t="shared" si="2"/>
        <v>0</v>
      </c>
      <c r="L18" s="31"/>
    </row>
    <row r="19" spans="2:13" s="2" customFormat="1" ht="24" x14ac:dyDescent="0.2">
      <c r="B19" s="27">
        <v>6</v>
      </c>
      <c r="C19" s="29" t="s">
        <v>27</v>
      </c>
      <c r="D19" s="29" t="s">
        <v>27</v>
      </c>
      <c r="E19" s="27" t="s">
        <v>10</v>
      </c>
      <c r="F19" s="30">
        <v>10</v>
      </c>
      <c r="G19" s="37"/>
      <c r="H19" s="37">
        <f t="shared" si="0"/>
        <v>0</v>
      </c>
      <c r="I19" s="38"/>
      <c r="J19" s="37">
        <f t="shared" si="1"/>
        <v>0</v>
      </c>
      <c r="K19" s="37">
        <f t="shared" si="2"/>
        <v>0</v>
      </c>
      <c r="L19" s="31"/>
    </row>
    <row r="20" spans="2:13" s="2" customFormat="1" ht="204" x14ac:dyDescent="0.2">
      <c r="B20" s="27">
        <v>7</v>
      </c>
      <c r="C20" s="28" t="s">
        <v>13</v>
      </c>
      <c r="D20" s="29" t="s">
        <v>21</v>
      </c>
      <c r="E20" s="27" t="s">
        <v>10</v>
      </c>
      <c r="F20" s="30">
        <v>10</v>
      </c>
      <c r="G20" s="37"/>
      <c r="H20" s="37">
        <f t="shared" si="0"/>
        <v>0</v>
      </c>
      <c r="I20" s="38"/>
      <c r="J20" s="37">
        <f t="shared" si="1"/>
        <v>0</v>
      </c>
      <c r="K20" s="37">
        <f t="shared" si="2"/>
        <v>0</v>
      </c>
      <c r="L20" s="31"/>
    </row>
    <row r="21" spans="2:13" s="2" customFormat="1" ht="168" x14ac:dyDescent="0.2">
      <c r="B21" s="27">
        <v>8</v>
      </c>
      <c r="C21" s="28" t="s">
        <v>32</v>
      </c>
      <c r="D21" s="29" t="s">
        <v>28</v>
      </c>
      <c r="E21" s="27" t="s">
        <v>10</v>
      </c>
      <c r="F21" s="30">
        <v>10</v>
      </c>
      <c r="G21" s="37"/>
      <c r="H21" s="37">
        <f t="shared" ref="H21:H30" si="3">SUM(F21*G21)</f>
        <v>0</v>
      </c>
      <c r="I21" s="38"/>
      <c r="J21" s="37">
        <f t="shared" ref="J21:J30" si="4">SUM(H21*I21)</f>
        <v>0</v>
      </c>
      <c r="K21" s="37">
        <f t="shared" ref="K21:K30" si="5">SUM(H21+J21)</f>
        <v>0</v>
      </c>
      <c r="L21" s="31"/>
    </row>
    <row r="22" spans="2:13" s="2" customFormat="1" ht="36" x14ac:dyDescent="0.2">
      <c r="B22" s="27">
        <v>9</v>
      </c>
      <c r="C22" s="29" t="s">
        <v>22</v>
      </c>
      <c r="D22" s="29" t="s">
        <v>22</v>
      </c>
      <c r="E22" s="27" t="s">
        <v>10</v>
      </c>
      <c r="F22" s="30">
        <v>10</v>
      </c>
      <c r="G22" s="37"/>
      <c r="H22" s="37">
        <f t="shared" si="3"/>
        <v>0</v>
      </c>
      <c r="I22" s="38"/>
      <c r="J22" s="37">
        <f t="shared" si="4"/>
        <v>0</v>
      </c>
      <c r="K22" s="37">
        <f t="shared" si="5"/>
        <v>0</v>
      </c>
      <c r="L22" s="31"/>
    </row>
    <row r="23" spans="2:13" s="2" customFormat="1" ht="228" x14ac:dyDescent="0.2">
      <c r="B23" s="27">
        <v>10</v>
      </c>
      <c r="C23" s="28" t="s">
        <v>33</v>
      </c>
      <c r="D23" s="29" t="s">
        <v>23</v>
      </c>
      <c r="E23" s="27" t="s">
        <v>10</v>
      </c>
      <c r="F23" s="30">
        <v>50</v>
      </c>
      <c r="G23" s="37"/>
      <c r="H23" s="37">
        <f t="shared" si="3"/>
        <v>0</v>
      </c>
      <c r="I23" s="38"/>
      <c r="J23" s="37">
        <f t="shared" si="4"/>
        <v>0</v>
      </c>
      <c r="K23" s="37">
        <f t="shared" si="5"/>
        <v>0</v>
      </c>
      <c r="L23" s="31"/>
    </row>
    <row r="24" spans="2:13" s="2" customFormat="1" ht="180" x14ac:dyDescent="0.2">
      <c r="B24" s="27">
        <v>11</v>
      </c>
      <c r="C24" s="28" t="s">
        <v>34</v>
      </c>
      <c r="D24" s="29" t="s">
        <v>24</v>
      </c>
      <c r="E24" s="27" t="s">
        <v>10</v>
      </c>
      <c r="F24" s="30">
        <v>100</v>
      </c>
      <c r="G24" s="37"/>
      <c r="H24" s="37">
        <f t="shared" si="3"/>
        <v>0</v>
      </c>
      <c r="I24" s="38"/>
      <c r="J24" s="37">
        <f t="shared" si="4"/>
        <v>0</v>
      </c>
      <c r="K24" s="37">
        <f t="shared" si="5"/>
        <v>0</v>
      </c>
      <c r="L24" s="31"/>
    </row>
    <row r="25" spans="2:13" s="2" customFormat="1" ht="264" x14ac:dyDescent="0.2">
      <c r="B25" s="27">
        <v>12</v>
      </c>
      <c r="C25" s="28" t="s">
        <v>35</v>
      </c>
      <c r="D25" s="29" t="s">
        <v>25</v>
      </c>
      <c r="E25" s="27" t="s">
        <v>10</v>
      </c>
      <c r="F25" s="30">
        <v>100</v>
      </c>
      <c r="G25" s="37"/>
      <c r="H25" s="37">
        <f t="shared" si="3"/>
        <v>0</v>
      </c>
      <c r="I25" s="38"/>
      <c r="J25" s="37">
        <f t="shared" si="4"/>
        <v>0</v>
      </c>
      <c r="K25" s="37">
        <f t="shared" si="5"/>
        <v>0</v>
      </c>
      <c r="L25" s="31"/>
    </row>
    <row r="26" spans="2:13" s="2" customFormat="1" ht="48" x14ac:dyDescent="0.2">
      <c r="B26" s="27">
        <v>13</v>
      </c>
      <c r="C26" s="29" t="s">
        <v>42</v>
      </c>
      <c r="D26" s="29" t="s">
        <v>42</v>
      </c>
      <c r="E26" s="27" t="s">
        <v>10</v>
      </c>
      <c r="F26" s="30">
        <v>20</v>
      </c>
      <c r="G26" s="37"/>
      <c r="H26" s="37">
        <f t="shared" si="3"/>
        <v>0</v>
      </c>
      <c r="I26" s="38"/>
      <c r="J26" s="37">
        <f t="shared" si="4"/>
        <v>0</v>
      </c>
      <c r="K26" s="37">
        <f t="shared" si="5"/>
        <v>0</v>
      </c>
      <c r="L26" s="31"/>
    </row>
    <row r="27" spans="2:13" s="2" customFormat="1" ht="120" x14ac:dyDescent="0.2">
      <c r="B27" s="27">
        <v>14</v>
      </c>
      <c r="C27" s="28" t="s">
        <v>43</v>
      </c>
      <c r="D27" s="29" t="s">
        <v>44</v>
      </c>
      <c r="E27" s="27" t="s">
        <v>10</v>
      </c>
      <c r="F27" s="30">
        <v>3</v>
      </c>
      <c r="G27" s="37"/>
      <c r="H27" s="37">
        <f t="shared" si="3"/>
        <v>0</v>
      </c>
      <c r="I27" s="38"/>
      <c r="J27" s="37">
        <f t="shared" si="4"/>
        <v>0</v>
      </c>
      <c r="K27" s="37">
        <f t="shared" si="5"/>
        <v>0</v>
      </c>
      <c r="L27" s="31"/>
    </row>
    <row r="28" spans="2:13" s="2" customFormat="1" ht="108" x14ac:dyDescent="0.2">
      <c r="B28" s="27">
        <v>15</v>
      </c>
      <c r="C28" s="28" t="s">
        <v>46</v>
      </c>
      <c r="D28" s="29" t="s">
        <v>45</v>
      </c>
      <c r="E28" s="27" t="s">
        <v>10</v>
      </c>
      <c r="F28" s="30">
        <v>2</v>
      </c>
      <c r="G28" s="37"/>
      <c r="H28" s="37">
        <f t="shared" si="3"/>
        <v>0</v>
      </c>
      <c r="I28" s="38"/>
      <c r="J28" s="37">
        <f t="shared" si="4"/>
        <v>0</v>
      </c>
      <c r="K28" s="37">
        <f t="shared" si="5"/>
        <v>0</v>
      </c>
      <c r="L28" s="31"/>
    </row>
    <row r="29" spans="2:13" s="2" customFormat="1" ht="144" x14ac:dyDescent="0.2">
      <c r="B29" s="27">
        <v>16</v>
      </c>
      <c r="C29" s="28" t="s">
        <v>47</v>
      </c>
      <c r="D29" s="29" t="s">
        <v>48</v>
      </c>
      <c r="E29" s="27" t="s">
        <v>10</v>
      </c>
      <c r="F29" s="30">
        <v>4</v>
      </c>
      <c r="G29" s="37"/>
      <c r="H29" s="37">
        <f t="shared" ref="H29" si="6">SUM(F29*G29)</f>
        <v>0</v>
      </c>
      <c r="I29" s="38"/>
      <c r="J29" s="37">
        <f t="shared" ref="J29" si="7">SUM(H29*I29)</f>
        <v>0</v>
      </c>
      <c r="K29" s="37">
        <f t="shared" ref="K29" si="8">SUM(H29+J29)</f>
        <v>0</v>
      </c>
      <c r="L29" s="31"/>
    </row>
    <row r="30" spans="2:13" s="2" customFormat="1" ht="192" x14ac:dyDescent="0.2">
      <c r="B30" s="27">
        <v>17</v>
      </c>
      <c r="C30" s="28" t="s">
        <v>50</v>
      </c>
      <c r="D30" s="29" t="s">
        <v>49</v>
      </c>
      <c r="E30" s="27" t="s">
        <v>10</v>
      </c>
      <c r="F30" s="30">
        <v>10</v>
      </c>
      <c r="G30" s="37"/>
      <c r="H30" s="37">
        <f t="shared" si="3"/>
        <v>0</v>
      </c>
      <c r="I30" s="38"/>
      <c r="J30" s="37">
        <f t="shared" si="4"/>
        <v>0</v>
      </c>
      <c r="K30" s="37">
        <f t="shared" si="5"/>
        <v>0</v>
      </c>
      <c r="L30" s="31"/>
    </row>
    <row r="31" spans="2:13" x14ac:dyDescent="0.25">
      <c r="B31" s="32"/>
      <c r="C31" s="33"/>
      <c r="D31" s="34"/>
      <c r="E31" s="51" t="s">
        <v>14</v>
      </c>
      <c r="F31" s="52"/>
      <c r="G31" s="53"/>
      <c r="H31" s="39">
        <f>SUM(H14:H30)</f>
        <v>0</v>
      </c>
      <c r="I31" s="35"/>
      <c r="J31" s="39">
        <f>SUM(J14:J30)</f>
        <v>0</v>
      </c>
      <c r="K31" s="39">
        <f>SUM(K14:K30)</f>
        <v>0</v>
      </c>
      <c r="L31" s="36"/>
      <c r="M31" s="21"/>
    </row>
    <row r="33" spans="1:12" x14ac:dyDescent="0.25">
      <c r="B33" s="44" t="s">
        <v>37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5" spans="1:12" x14ac:dyDescent="0.25">
      <c r="A35" s="16"/>
      <c r="B35" s="40" t="s">
        <v>15</v>
      </c>
      <c r="C35" s="40"/>
      <c r="D35" s="40"/>
      <c r="E35" s="40"/>
      <c r="F35" s="40"/>
      <c r="G35" s="40"/>
      <c r="H35" s="17"/>
      <c r="I35" s="18"/>
      <c r="J35" s="17"/>
      <c r="K35" s="17"/>
      <c r="L35" s="19"/>
    </row>
    <row r="36" spans="1:12" x14ac:dyDescent="0.25">
      <c r="A36" s="16"/>
      <c r="B36" s="40"/>
      <c r="C36" s="40"/>
      <c r="D36" s="40"/>
      <c r="E36" s="40"/>
      <c r="F36" s="40"/>
      <c r="G36" s="40"/>
      <c r="H36" s="17"/>
      <c r="I36" s="18"/>
      <c r="J36" s="17"/>
      <c r="K36" s="17"/>
      <c r="L36" s="19"/>
    </row>
    <row r="37" spans="1:12" x14ac:dyDescent="0.25">
      <c r="A37" s="16"/>
      <c r="B37" s="40"/>
      <c r="C37" s="40"/>
      <c r="D37" s="40"/>
      <c r="E37" s="40"/>
      <c r="F37" s="40"/>
      <c r="G37" s="40"/>
      <c r="H37" s="17"/>
      <c r="I37" s="18"/>
      <c r="J37" s="17"/>
      <c r="K37" s="17"/>
      <c r="L37" s="19"/>
    </row>
    <row r="38" spans="1:12" x14ac:dyDescent="0.25">
      <c r="A38" s="16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" customHeight="1" x14ac:dyDescent="0.25">
      <c r="A39" s="16"/>
      <c r="B39" s="20"/>
      <c r="C39" s="20"/>
      <c r="D39" s="20"/>
      <c r="E39" s="20"/>
      <c r="F39" s="20"/>
      <c r="G39" s="20"/>
      <c r="H39" s="41" t="s">
        <v>16</v>
      </c>
      <c r="I39" s="41"/>
      <c r="J39" s="41"/>
      <c r="K39" s="41"/>
      <c r="L39" s="41"/>
    </row>
    <row r="40" spans="1:12" ht="69.75" customHeight="1" x14ac:dyDescent="0.25">
      <c r="B40" s="8"/>
      <c r="C40" s="8"/>
      <c r="D40" s="8"/>
      <c r="E40" s="8"/>
      <c r="F40" s="8"/>
      <c r="G40" s="8"/>
      <c r="H40" s="42" t="s">
        <v>38</v>
      </c>
      <c r="I40" s="43"/>
      <c r="J40" s="43"/>
      <c r="K40" s="43"/>
      <c r="L40" s="43"/>
    </row>
    <row r="41" spans="1:12" ht="15" customHeight="1" x14ac:dyDescent="0.25">
      <c r="B41" s="8"/>
      <c r="C41" s="8"/>
      <c r="D41" s="8"/>
      <c r="E41" s="8"/>
      <c r="F41" s="8"/>
      <c r="G41" s="8"/>
      <c r="H41" s="8" t="s">
        <v>17</v>
      </c>
      <c r="I41" s="8"/>
      <c r="J41" s="8"/>
      <c r="K41" s="8"/>
      <c r="L41" s="8"/>
    </row>
    <row r="42" spans="1:12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  <row r="44" spans="1:12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</row>
  </sheetData>
  <mergeCells count="9">
    <mergeCell ref="B35:G37"/>
    <mergeCell ref="H39:L39"/>
    <mergeCell ref="H40:L40"/>
    <mergeCell ref="B33:L33"/>
    <mergeCell ref="J1:L1"/>
    <mergeCell ref="B4:L4"/>
    <mergeCell ref="B5:L11"/>
    <mergeCell ref="B12:M12"/>
    <mergeCell ref="E31:G31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Lampy i oprawy ośw.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2026-04-20T11:00:46Z</dcterms:modified>
</cp:coreProperties>
</file>